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\Desktop\20. sjednica UV\"/>
    </mc:Choice>
  </mc:AlternateContent>
  <bookViews>
    <workbookView xWindow="0" yWindow="0" windowWidth="20490" windowHeight="7755" activeTab="1"/>
  </bookViews>
  <sheets>
    <sheet name="Sheet1" sheetId="1" r:id="rId1"/>
    <sheet name="Prve izmjene i dopun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5" i="2" l="1"/>
  <c r="G13" i="2"/>
  <c r="G25" i="2"/>
  <c r="G24" i="2"/>
  <c r="G23" i="2"/>
  <c r="G22" i="2"/>
  <c r="G21" i="2"/>
  <c r="G20" i="2"/>
  <c r="G19" i="2"/>
  <c r="G18" i="2"/>
  <c r="G17" i="2"/>
  <c r="G16" i="2"/>
  <c r="G14" i="2"/>
  <c r="G12" i="2"/>
  <c r="F97" i="1"/>
  <c r="F96" i="1"/>
  <c r="F95" i="1"/>
  <c r="F94" i="1"/>
  <c r="F91" i="1"/>
  <c r="F90" i="1"/>
  <c r="F89" i="1"/>
  <c r="F88" i="1"/>
  <c r="F87" i="1"/>
  <c r="F86" i="1"/>
  <c r="F85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</calcChain>
</file>

<file path=xl/sharedStrings.xml><?xml version="1.0" encoding="utf-8"?>
<sst xmlns="http://schemas.openxmlformats.org/spreadsheetml/2006/main" count="477" uniqueCount="209">
  <si>
    <t>DOM ZA STARIJE OSOBE TISNO</t>
  </si>
  <si>
    <t>Istočna Gomilica 4, 22240 Tisno</t>
  </si>
  <si>
    <t>OIB: 12139131128</t>
  </si>
  <si>
    <t>e-mail: dom-za-starije@tisno.hr</t>
  </si>
  <si>
    <t>Na temelju članka 20. Zakona o javnoj nabavi (NN90/11), članka 25. Statuta Doma za starije osobe Tisno Upravno vijeće na sjednici održanoj 28. 12. 2015. godine donosi</t>
  </si>
  <si>
    <t>PLAN NABAVE ZA RADOVE, ROBU I USLUGE ZA PRORAČUNSKU GODINU 2016. GODINU</t>
  </si>
  <si>
    <t>Članak 1.</t>
  </si>
  <si>
    <t>Donosi se Plan nabave, radova, roba i usluga Doma za starije osobe Tisno za poslovnu 2016. godinu</t>
  </si>
  <si>
    <t>Članak 2.</t>
  </si>
  <si>
    <t>Nabava će se vršiti po slijedećim predmetima nabave (istovrsnim robama, radovima i uslugama):</t>
  </si>
  <si>
    <t>Red. br.</t>
  </si>
  <si>
    <t>Konto</t>
  </si>
  <si>
    <t>Evid. br. nabave</t>
  </si>
  <si>
    <t>Predmet nabave</t>
  </si>
  <si>
    <t>Procijenjena vrijednost nabave bez PDV-a</t>
  </si>
  <si>
    <t>Procijenjena vrijednost nabave s PDV-om</t>
  </si>
  <si>
    <t>Vrsta postupka</t>
  </si>
  <si>
    <t>Ugovor o JN ili Okvirni sporazum</t>
  </si>
  <si>
    <t>Plan početka postupka (kvartal)</t>
  </si>
  <si>
    <t>Planirano trajanje ugovora o jn ili OS</t>
  </si>
  <si>
    <t>UREDSKI MATERIJAL I OST. MAT.</t>
  </si>
  <si>
    <t>1.</t>
  </si>
  <si>
    <t>Uredski materijal</t>
  </si>
  <si>
    <t>bag. Nabava</t>
  </si>
  <si>
    <t>Ugovor / narudžbenica</t>
  </si>
  <si>
    <t>- 31.12.2016.</t>
  </si>
  <si>
    <t>2.</t>
  </si>
  <si>
    <t>Literatura</t>
  </si>
  <si>
    <t>narudžbenica</t>
  </si>
  <si>
    <t>3.</t>
  </si>
  <si>
    <t>07/16 bag</t>
  </si>
  <si>
    <t>Mat. i sred. za čišćenje i održavanje</t>
  </si>
  <si>
    <t>3.1.</t>
  </si>
  <si>
    <t>Grupa 1</t>
  </si>
  <si>
    <t>Sredstva za čišćenje</t>
  </si>
  <si>
    <t>2. kvartal</t>
  </si>
  <si>
    <t>1.4.2016.- 31.12.2016.</t>
  </si>
  <si>
    <t>4.</t>
  </si>
  <si>
    <t>Materijal za higijenske potrebe i njegu</t>
  </si>
  <si>
    <t>4.1.</t>
  </si>
  <si>
    <t>Grupa 2</t>
  </si>
  <si>
    <t>Materal za higijenske potrebe</t>
  </si>
  <si>
    <t>5.</t>
  </si>
  <si>
    <t>Ostali materijal za potrebe redovnog poslovanja</t>
  </si>
  <si>
    <t>MATERIJAL I SIROVINE</t>
  </si>
  <si>
    <t>6.</t>
  </si>
  <si>
    <t>Pomoćni i sanitetski materijal</t>
  </si>
  <si>
    <t>6.1.</t>
  </si>
  <si>
    <t>Grupa 3</t>
  </si>
  <si>
    <t>Sanitetski materijal</t>
  </si>
  <si>
    <t>7.</t>
  </si>
  <si>
    <t>NAMIRNICE</t>
  </si>
  <si>
    <t>7.1.</t>
  </si>
  <si>
    <t>01/16 bag</t>
  </si>
  <si>
    <t>Svježe meso i mesne prerađevine</t>
  </si>
  <si>
    <t>1. kvartal</t>
  </si>
  <si>
    <t>1.1.2016.- 31.12.2016.</t>
  </si>
  <si>
    <t>7.2.</t>
  </si>
  <si>
    <t>02/16 bag</t>
  </si>
  <si>
    <t>Kruh</t>
  </si>
  <si>
    <t>18.4.2016.-31.12.2016.</t>
  </si>
  <si>
    <t>7.3.</t>
  </si>
  <si>
    <t>03/16 bag</t>
  </si>
  <si>
    <t>Razni prehrambeni proizvodi</t>
  </si>
  <si>
    <t>7.4.</t>
  </si>
  <si>
    <t>04/16 bag</t>
  </si>
  <si>
    <t>Voće i povrće</t>
  </si>
  <si>
    <t>7.5.</t>
  </si>
  <si>
    <t>05/16 bag</t>
  </si>
  <si>
    <t>Jaja, mlijeko i mliječni proizvodi</t>
  </si>
  <si>
    <t>7.6.</t>
  </si>
  <si>
    <t>Riba</t>
  </si>
  <si>
    <t>ENERGIJA</t>
  </si>
  <si>
    <t>8.</t>
  </si>
  <si>
    <t>Električna energija</t>
  </si>
  <si>
    <t>08/16 bag</t>
  </si>
  <si>
    <t>Opskrba</t>
  </si>
  <si>
    <t>Ugovor</t>
  </si>
  <si>
    <t>1 godina</t>
  </si>
  <si>
    <t>Distribucija</t>
  </si>
  <si>
    <t>9.</t>
  </si>
  <si>
    <t>Motorni benzin i dizel gorivo</t>
  </si>
  <si>
    <t>MAT. I DIJEL. ZA TEK. I INV. ODRŽ.</t>
  </si>
  <si>
    <t>10.</t>
  </si>
  <si>
    <t>Mater. I dijelovi za tek. I inves. Održavanje građ. Objekata</t>
  </si>
  <si>
    <t>11.</t>
  </si>
  <si>
    <t>Mater. I dijelovi za tek. I inves. Održavanje postrojenja i opreme</t>
  </si>
  <si>
    <t>SITNI INVENTAR</t>
  </si>
  <si>
    <t>12.</t>
  </si>
  <si>
    <t>13.</t>
  </si>
  <si>
    <t>Auto gume</t>
  </si>
  <si>
    <t>SLUŽBENA, RADNA I ZAŠTITNA ODJEĆA I OBUĆA</t>
  </si>
  <si>
    <t>14.</t>
  </si>
  <si>
    <t>USLUGE TELEFONA, POŠTE I PRIJEVOZA</t>
  </si>
  <si>
    <t>15.</t>
  </si>
  <si>
    <t>Usluge telefona i mobitela</t>
  </si>
  <si>
    <t>16.</t>
  </si>
  <si>
    <t>Poštarina</t>
  </si>
  <si>
    <t>17.</t>
  </si>
  <si>
    <t>Ostale usluge za komunikaciju i prijevoz</t>
  </si>
  <si>
    <t>USLUGE TEK. I INV. ODRŽAVANJA</t>
  </si>
  <si>
    <t>18.</t>
  </si>
  <si>
    <t>Usluge tekućeg i investicijskog održavanja građ. Objekata</t>
  </si>
  <si>
    <t>19.</t>
  </si>
  <si>
    <t>Usluge tekućeg i investicijskog održavanja postrojenja i opreme</t>
  </si>
  <si>
    <t>19.1.</t>
  </si>
  <si>
    <t>Održavanje lift</t>
  </si>
  <si>
    <t>19.2.</t>
  </si>
  <si>
    <t>Održavanje kuhinjske opreme klimatizacije...</t>
  </si>
  <si>
    <t>20.</t>
  </si>
  <si>
    <t>Usluge tek. I inv. Održavanja prijevoznih sredstava</t>
  </si>
  <si>
    <t>USLUGE PROMIDŽBE I INFORMIRANJA</t>
  </si>
  <si>
    <t>21.</t>
  </si>
  <si>
    <t>Ostale usuge promidžbe i informiranja</t>
  </si>
  <si>
    <t>KOMUNALNE USLUGE</t>
  </si>
  <si>
    <t>22.</t>
  </si>
  <si>
    <t>Opskrba vodom</t>
  </si>
  <si>
    <t>23.</t>
  </si>
  <si>
    <t>Iznošenje i odvoz smeća</t>
  </si>
  <si>
    <t>24.</t>
  </si>
  <si>
    <t>Deratizacija i dezinsekcija</t>
  </si>
  <si>
    <t>25.</t>
  </si>
  <si>
    <t>Ostale komunalne usluge (odvoz fekalija)</t>
  </si>
  <si>
    <t>ZAKUPNINE I NAJAMNINE</t>
  </si>
  <si>
    <t>26.</t>
  </si>
  <si>
    <t>06/16 bag</t>
  </si>
  <si>
    <t>Zakupnine i najamnine za prijevozno sredstvo</t>
  </si>
  <si>
    <t>5 godina</t>
  </si>
  <si>
    <t>ZDRAVSTENE I VETERINARSKE USLUGE</t>
  </si>
  <si>
    <t>27.</t>
  </si>
  <si>
    <t>Obvezni i preventivni zdravstveni pregledi zaposlenika</t>
  </si>
  <si>
    <t>28.</t>
  </si>
  <si>
    <t>Ostale zdravstvene i veterinarske usluge (Labaratorijske usluge)</t>
  </si>
  <si>
    <t>INTELEKTUALNE I OSOBNE USLUGE</t>
  </si>
  <si>
    <t>29.</t>
  </si>
  <si>
    <t>Usluge odvjetnika i pravnog savjetovanja</t>
  </si>
  <si>
    <t>30.</t>
  </si>
  <si>
    <t>Revizorske usluge – savjetovanje</t>
  </si>
  <si>
    <t>RAČUNALNE USLUGE</t>
  </si>
  <si>
    <t>31.</t>
  </si>
  <si>
    <t>Ostale računalne usluge</t>
  </si>
  <si>
    <t>OSTALE USLUGE</t>
  </si>
  <si>
    <t>32.</t>
  </si>
  <si>
    <t>Grafičke i tiskarske usluge, usluge kopiranja i uvezivanja i sl.</t>
  </si>
  <si>
    <t>33.</t>
  </si>
  <si>
    <t>Usluge čišćenja, pranja i sl.</t>
  </si>
  <si>
    <t>34.</t>
  </si>
  <si>
    <t>Ostale nespomenute usluge</t>
  </si>
  <si>
    <t>34.1.</t>
  </si>
  <si>
    <t>Zaštita na radu</t>
  </si>
  <si>
    <t>34.2.</t>
  </si>
  <si>
    <t>HACCP</t>
  </si>
  <si>
    <t>34.3.</t>
  </si>
  <si>
    <t>Vatrogasni</t>
  </si>
  <si>
    <t>34.4.</t>
  </si>
  <si>
    <t>TV pretplata</t>
  </si>
  <si>
    <t>PREMIJE OSIGURANJA</t>
  </si>
  <si>
    <t>35.</t>
  </si>
  <si>
    <t>Premije osiguranja prijevoznih sredstava</t>
  </si>
  <si>
    <t>36.</t>
  </si>
  <si>
    <t>Premije osiguranja ostale imovine</t>
  </si>
  <si>
    <t>REPREZENTACIJA</t>
  </si>
  <si>
    <t>37.</t>
  </si>
  <si>
    <t>OSTALI NEPOMENUTI RASHODI POSLOVANJA</t>
  </si>
  <si>
    <t>38.</t>
  </si>
  <si>
    <t>Rashodi protokola (vijenci, cvijeće...)</t>
  </si>
  <si>
    <t>BANKARSKE USLUGE I USLUGE PLATNOG PROMETA</t>
  </si>
  <si>
    <t>39.</t>
  </si>
  <si>
    <t>Usluge banaka</t>
  </si>
  <si>
    <t>UREDSKA OPREMA I NAMJEŠTAJ</t>
  </si>
  <si>
    <t>40.</t>
  </si>
  <si>
    <t>Radni stol</t>
  </si>
  <si>
    <t>41.</t>
  </si>
  <si>
    <t>UREĐAJI, STROJEVI I OPREMA ZA OSTALE NAMJENE</t>
  </si>
  <si>
    <t>42.</t>
  </si>
  <si>
    <t>DODATNA ULAGANJA NA GRAĐEVINSKIM OBJEKTIMA</t>
  </si>
  <si>
    <t>PRVE IZMJENE I DOPUNE PLANA NABAVE 2016. GODINE</t>
  </si>
  <si>
    <t>Oznaka pozicije</t>
  </si>
  <si>
    <t>PROCIJENJENA VRIJEDNOST NABAVE</t>
  </si>
  <si>
    <t>Vrsta postupka javne nabave</t>
  </si>
  <si>
    <t>Planirani početak postupka (kvartal)</t>
  </si>
  <si>
    <t>bez PDV-a</t>
  </si>
  <si>
    <t>s PDV-om</t>
  </si>
  <si>
    <t>R010</t>
  </si>
  <si>
    <t>1/16 bag</t>
  </si>
  <si>
    <t>2/16 bag</t>
  </si>
  <si>
    <t>R019</t>
  </si>
  <si>
    <t>Operativni leasing za dostavno vozilo</t>
  </si>
  <si>
    <t>1.4.2016. - 31.12.2016.</t>
  </si>
  <si>
    <t>R009</t>
  </si>
  <si>
    <t>R011</t>
  </si>
  <si>
    <t>Opskrba el. Energijom</t>
  </si>
  <si>
    <t>Planirano trajanje Ugovora o JN ili OS</t>
  </si>
  <si>
    <t>Ugovor o JN ili OS</t>
  </si>
  <si>
    <t>Napomena</t>
  </si>
  <si>
    <t>Prijevremeni raskid ugovora</t>
  </si>
  <si>
    <t>1.4.2016.-31.12.2016.</t>
  </si>
  <si>
    <t>1.5.2016.-31.12.2016.</t>
  </si>
  <si>
    <t>Poništeno</t>
  </si>
  <si>
    <t>e-mail: info@dom-tisno.hr</t>
  </si>
  <si>
    <t>dr.sc. Marija Alfirev</t>
  </si>
  <si>
    <t>Silvio Šoda, struč.spec.publ.admin.</t>
  </si>
  <si>
    <t>Izradio: Filip Bilić, voditelj računovodstva</t>
  </si>
  <si>
    <t>RAVNATELJICA:</t>
  </si>
  <si>
    <t>PREDSJEDNIK UPRAVNOG VIJEĆA:</t>
  </si>
  <si>
    <t>Evidencijski broj nabave</t>
  </si>
  <si>
    <t>Na temelju članka 20. Zakona o javnoj nabavi (NN90/11), članka 25. Statuta Doma za starije osobe Tisno Upravno vijeće na sjednici 
održanoj 7. studenog 2016. godine donosi</t>
  </si>
  <si>
    <t>Tisno, 7. studenog 2016. g.</t>
  </si>
  <si>
    <t>URBROJ: 1061-2-UV/16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</si>
</sst>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.&quot;mm&quot;.&quot;yy"/>
    <numFmt numFmtId="165" formatCode="#,##0.00&quot; &quot;[$kn-41A];[Red]&quot;-&quot;#,##0.00&quot; &quot;[$kn-41A]"/>
  </numFmts>
  <fonts count="10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49" fontId="0" fillId="2" borderId="1" xfId="0" applyNumberFormat="1" applyFill="1" applyBorder="1"/>
    <xf numFmtId="0" fontId="7" fillId="2" borderId="1" xfId="0" applyFont="1" applyFill="1" applyBorder="1"/>
    <xf numFmtId="4" fontId="7" fillId="2" borderId="1" xfId="0" applyNumberFormat="1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49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Font="1" applyFill="1" applyBorder="1"/>
    <xf numFmtId="49" fontId="0" fillId="0" borderId="1" xfId="0" applyNumberFormat="1" applyBorder="1" applyAlignment="1">
      <alignment wrapText="1"/>
    </xf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4" fontId="0" fillId="0" borderId="2" xfId="0" applyNumberFormat="1" applyBorder="1"/>
    <xf numFmtId="4" fontId="0" fillId="0" borderId="2" xfId="0" applyNumberFormat="1" applyFont="1" applyFill="1" applyBorder="1"/>
    <xf numFmtId="49" fontId="0" fillId="0" borderId="2" xfId="0" applyNumberFormat="1" applyBorder="1"/>
    <xf numFmtId="0" fontId="0" fillId="0" borderId="2" xfId="0" applyBorder="1" applyAlignment="1">
      <alignment wrapText="1"/>
    </xf>
    <xf numFmtId="4" fontId="0" fillId="0" borderId="1" xfId="0" applyNumberFormat="1" applyFont="1" applyBorder="1"/>
    <xf numFmtId="164" fontId="0" fillId="0" borderId="1" xfId="0" applyNumberFormat="1" applyBorder="1"/>
    <xf numFmtId="4" fontId="0" fillId="2" borderId="1" xfId="0" applyNumberFormat="1" applyFill="1" applyBorder="1"/>
    <xf numFmtId="0" fontId="7" fillId="2" borderId="1" xfId="0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/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Fill="1" applyBorder="1"/>
    <xf numFmtId="0" fontId="0" fillId="0" borderId="0" xfId="0" applyFill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5">
    <cellStyle name="Heading" xfId="1"/>
    <cellStyle name="Heading1" xfId="2"/>
    <cellStyle name="Normalno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/>
  </sheetViews>
  <sheetFormatPr defaultRowHeight="14.25" x14ac:dyDescent="0.2"/>
  <cols>
    <col min="1" max="1" width="3.25" customWidth="1"/>
    <col min="2" max="3" width="8.625" customWidth="1"/>
    <col min="4" max="4" width="23.625" customWidth="1"/>
    <col min="5" max="6" width="9.875" bestFit="1" customWidth="1"/>
    <col min="7" max="7" width="8.625" customWidth="1"/>
    <col min="8" max="8" width="11.625" bestFit="1" customWidth="1"/>
    <col min="9" max="9" width="8.5" customWidth="1"/>
    <col min="10" max="10" width="11.5" bestFit="1" customWidth="1"/>
    <col min="11" max="1024" width="8.625" customWidth="1"/>
  </cols>
  <sheetData>
    <row r="1" spans="1:10" ht="15.75" x14ac:dyDescent="0.25">
      <c r="A1" s="1" t="s">
        <v>0</v>
      </c>
      <c r="B1" s="2"/>
      <c r="C1" s="2"/>
    </row>
    <row r="2" spans="1:10" ht="15.75" x14ac:dyDescent="0.25">
      <c r="A2" s="1" t="s">
        <v>1</v>
      </c>
      <c r="B2" s="2"/>
      <c r="C2" s="2"/>
    </row>
    <row r="3" spans="1:10" ht="15.75" x14ac:dyDescent="0.25">
      <c r="A3" s="56" t="s">
        <v>2</v>
      </c>
      <c r="B3" s="56"/>
      <c r="C3" s="56"/>
    </row>
    <row r="4" spans="1:10" ht="15.75" x14ac:dyDescent="0.25">
      <c r="A4" s="1" t="s">
        <v>3</v>
      </c>
      <c r="B4" s="2"/>
      <c r="C4" s="2"/>
    </row>
    <row r="5" spans="1:10" ht="15" x14ac:dyDescent="0.2">
      <c r="A5" s="3"/>
    </row>
    <row r="6" spans="1:10" ht="15" x14ac:dyDescent="0.2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" x14ac:dyDescent="0.2">
      <c r="A7" s="4"/>
    </row>
    <row r="8" spans="1:10" ht="18.75" x14ac:dyDescent="0.3">
      <c r="A8" s="58" t="s">
        <v>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" x14ac:dyDescent="0.2">
      <c r="A9" s="4"/>
    </row>
    <row r="10" spans="1:10" ht="15" x14ac:dyDescent="0.25">
      <c r="A10" s="5" t="s">
        <v>6</v>
      </c>
      <c r="B10" s="2"/>
      <c r="C10" s="2"/>
      <c r="D10" s="2"/>
      <c r="E10" s="2"/>
      <c r="F10" s="2"/>
      <c r="G10" s="2"/>
      <c r="H10" s="2"/>
      <c r="I10" s="2"/>
    </row>
    <row r="11" spans="1:10" ht="15" x14ac:dyDescent="0.25">
      <c r="A11" s="59" t="s">
        <v>7</v>
      </c>
      <c r="B11" s="59"/>
      <c r="C11" s="59"/>
      <c r="D11" s="59"/>
      <c r="E11" s="59"/>
      <c r="F11" s="59"/>
      <c r="G11" s="59"/>
      <c r="H11" s="59"/>
      <c r="I11" s="59"/>
    </row>
    <row r="12" spans="1:10" ht="15" x14ac:dyDescent="0.2">
      <c r="A12" s="6"/>
      <c r="B12" s="2"/>
      <c r="C12" s="2"/>
      <c r="D12" s="2"/>
      <c r="E12" s="2"/>
      <c r="F12" s="2"/>
      <c r="G12" s="2"/>
      <c r="H12" s="2"/>
      <c r="I12" s="2"/>
    </row>
    <row r="13" spans="1:10" ht="15" x14ac:dyDescent="0.25">
      <c r="A13" s="5" t="s">
        <v>8</v>
      </c>
      <c r="B13" s="2"/>
      <c r="C13" s="2"/>
      <c r="D13" s="2"/>
      <c r="E13" s="2"/>
      <c r="F13" s="2"/>
      <c r="G13" s="2"/>
      <c r="H13" s="2"/>
      <c r="I13" s="2"/>
    </row>
    <row r="14" spans="1:10" ht="15" x14ac:dyDescent="0.25">
      <c r="A14" s="59" t="s">
        <v>9</v>
      </c>
      <c r="B14" s="59"/>
      <c r="C14" s="59"/>
      <c r="D14" s="59"/>
      <c r="E14" s="59"/>
      <c r="F14" s="59"/>
      <c r="G14" s="59"/>
      <c r="H14" s="59"/>
      <c r="I14" s="59"/>
    </row>
    <row r="17" spans="1:11" ht="71.25" x14ac:dyDescent="0.2">
      <c r="A17" s="7" t="s">
        <v>10</v>
      </c>
      <c r="B17" s="8" t="s">
        <v>11</v>
      </c>
      <c r="C17" s="7" t="s">
        <v>12</v>
      </c>
      <c r="D17" s="7" t="s">
        <v>13</v>
      </c>
      <c r="E17" s="7" t="s">
        <v>14</v>
      </c>
      <c r="F17" s="7" t="s">
        <v>15</v>
      </c>
      <c r="G17" s="7" t="s">
        <v>16</v>
      </c>
      <c r="H17" s="7" t="s">
        <v>17</v>
      </c>
      <c r="I17" s="7" t="s">
        <v>18</v>
      </c>
      <c r="J17" s="7" t="s">
        <v>19</v>
      </c>
      <c r="K17" s="9"/>
    </row>
    <row r="18" spans="1:11" ht="15" x14ac:dyDescent="0.25">
      <c r="A18" s="10"/>
      <c r="B18" s="11">
        <v>3221</v>
      </c>
      <c r="C18" s="11"/>
      <c r="D18" s="11" t="s">
        <v>20</v>
      </c>
      <c r="E18" s="12">
        <v>44000</v>
      </c>
      <c r="F18" s="12">
        <f t="shared" ref="F18:F30" si="0">1.25*E18</f>
        <v>55000</v>
      </c>
      <c r="G18" s="13"/>
      <c r="H18" s="14"/>
      <c r="I18" s="13"/>
      <c r="J18" s="13"/>
    </row>
    <row r="19" spans="1:11" s="19" customFormat="1" ht="42.75" x14ac:dyDescent="0.2">
      <c r="A19" s="15" t="s">
        <v>21</v>
      </c>
      <c r="B19" s="15">
        <v>32211</v>
      </c>
      <c r="C19" s="15"/>
      <c r="D19" s="15" t="s">
        <v>22</v>
      </c>
      <c r="E19" s="16">
        <v>9600</v>
      </c>
      <c r="F19" s="17">
        <f t="shared" si="0"/>
        <v>12000</v>
      </c>
      <c r="G19" s="15" t="s">
        <v>23</v>
      </c>
      <c r="H19" s="18" t="s">
        <v>24</v>
      </c>
      <c r="I19" s="15"/>
      <c r="J19" s="15" t="s">
        <v>25</v>
      </c>
    </row>
    <row r="20" spans="1:11" ht="28.5" x14ac:dyDescent="0.2">
      <c r="A20" s="15" t="s">
        <v>26</v>
      </c>
      <c r="B20" s="20">
        <v>32212</v>
      </c>
      <c r="C20" s="20"/>
      <c r="D20" s="20" t="s">
        <v>27</v>
      </c>
      <c r="E20" s="16">
        <v>2400</v>
      </c>
      <c r="F20" s="17">
        <f t="shared" si="0"/>
        <v>3000</v>
      </c>
      <c r="G20" s="15" t="s">
        <v>23</v>
      </c>
      <c r="H20" s="21" t="s">
        <v>28</v>
      </c>
      <c r="I20" s="20"/>
      <c r="J20" s="20" t="s">
        <v>25</v>
      </c>
    </row>
    <row r="21" spans="1:11" ht="42.75" x14ac:dyDescent="0.2">
      <c r="A21" s="15" t="s">
        <v>29</v>
      </c>
      <c r="B21" s="20">
        <v>32214</v>
      </c>
      <c r="C21" s="20" t="s">
        <v>30</v>
      </c>
      <c r="D21" s="20" t="s">
        <v>31</v>
      </c>
      <c r="E21" s="16">
        <v>16000</v>
      </c>
      <c r="F21" s="17">
        <f t="shared" si="0"/>
        <v>20000</v>
      </c>
      <c r="G21" s="15" t="s">
        <v>23</v>
      </c>
      <c r="H21" s="21" t="s">
        <v>24</v>
      </c>
      <c r="I21" s="20"/>
      <c r="J21" s="20" t="s">
        <v>25</v>
      </c>
    </row>
    <row r="22" spans="1:11" ht="42.75" x14ac:dyDescent="0.2">
      <c r="A22" s="15" t="s">
        <v>32</v>
      </c>
      <c r="B22" s="20"/>
      <c r="C22" s="20" t="s">
        <v>33</v>
      </c>
      <c r="D22" s="20" t="s">
        <v>34</v>
      </c>
      <c r="E22" s="16">
        <v>8500</v>
      </c>
      <c r="F22" s="17">
        <f t="shared" si="0"/>
        <v>10625</v>
      </c>
      <c r="G22" s="15" t="s">
        <v>23</v>
      </c>
      <c r="H22" s="21" t="s">
        <v>24</v>
      </c>
      <c r="I22" s="20" t="s">
        <v>35</v>
      </c>
      <c r="J22" s="21" t="s">
        <v>36</v>
      </c>
    </row>
    <row r="23" spans="1:11" ht="42.75" x14ac:dyDescent="0.2">
      <c r="A23" s="15" t="s">
        <v>37</v>
      </c>
      <c r="B23" s="20">
        <v>32216</v>
      </c>
      <c r="C23" s="20"/>
      <c r="D23" s="20" t="s">
        <v>38</v>
      </c>
      <c r="E23" s="16">
        <v>8000</v>
      </c>
      <c r="F23" s="17">
        <f t="shared" si="0"/>
        <v>10000</v>
      </c>
      <c r="G23" s="15" t="s">
        <v>23</v>
      </c>
      <c r="H23" s="21" t="s">
        <v>24</v>
      </c>
      <c r="I23" s="20"/>
      <c r="J23" s="20" t="s">
        <v>25</v>
      </c>
    </row>
    <row r="24" spans="1:11" ht="42.75" x14ac:dyDescent="0.2">
      <c r="A24" s="15" t="s">
        <v>39</v>
      </c>
      <c r="B24" s="20"/>
      <c r="C24" s="20" t="s">
        <v>40</v>
      </c>
      <c r="D24" s="20" t="s">
        <v>41</v>
      </c>
      <c r="E24" s="16">
        <v>2000</v>
      </c>
      <c r="F24" s="17">
        <f t="shared" si="0"/>
        <v>2500</v>
      </c>
      <c r="G24" s="15" t="s">
        <v>23</v>
      </c>
      <c r="H24" s="21" t="s">
        <v>24</v>
      </c>
      <c r="I24" s="20" t="s">
        <v>35</v>
      </c>
      <c r="J24" s="21" t="s">
        <v>36</v>
      </c>
    </row>
    <row r="25" spans="1:11" ht="28.5" x14ac:dyDescent="0.2">
      <c r="A25" s="15" t="s">
        <v>42</v>
      </c>
      <c r="B25" s="20">
        <v>32219</v>
      </c>
      <c r="C25" s="20"/>
      <c r="D25" s="21" t="s">
        <v>43</v>
      </c>
      <c r="E25" s="16">
        <v>8000</v>
      </c>
      <c r="F25" s="17">
        <f t="shared" si="0"/>
        <v>10000</v>
      </c>
      <c r="G25" s="15" t="s">
        <v>23</v>
      </c>
      <c r="H25" s="21" t="s">
        <v>28</v>
      </c>
      <c r="I25" s="20"/>
      <c r="J25" s="20" t="s">
        <v>25</v>
      </c>
    </row>
    <row r="26" spans="1:11" ht="15" x14ac:dyDescent="0.25">
      <c r="A26" s="10"/>
      <c r="B26" s="11">
        <v>3222</v>
      </c>
      <c r="C26" s="13"/>
      <c r="D26" s="11" t="s">
        <v>44</v>
      </c>
      <c r="E26" s="12">
        <v>131200</v>
      </c>
      <c r="F26" s="12">
        <f t="shared" si="0"/>
        <v>164000</v>
      </c>
      <c r="G26" s="10" t="s">
        <v>23</v>
      </c>
      <c r="H26" s="14"/>
      <c r="I26" s="13"/>
      <c r="J26" s="13"/>
    </row>
    <row r="27" spans="1:11" ht="42.75" x14ac:dyDescent="0.2">
      <c r="A27" s="15" t="s">
        <v>45</v>
      </c>
      <c r="B27" s="20">
        <v>32222</v>
      </c>
      <c r="C27" s="20"/>
      <c r="D27" s="20" t="s">
        <v>46</v>
      </c>
      <c r="E27" s="16">
        <v>9600</v>
      </c>
      <c r="F27" s="17">
        <f t="shared" si="0"/>
        <v>12000</v>
      </c>
      <c r="G27" s="15" t="s">
        <v>23</v>
      </c>
      <c r="H27" s="21" t="s">
        <v>24</v>
      </c>
      <c r="I27" s="20"/>
      <c r="J27" s="20" t="s">
        <v>25</v>
      </c>
    </row>
    <row r="28" spans="1:11" ht="42.75" x14ac:dyDescent="0.2">
      <c r="A28" s="15" t="s">
        <v>47</v>
      </c>
      <c r="B28" s="20"/>
      <c r="C28" s="20" t="s">
        <v>48</v>
      </c>
      <c r="D28" s="20" t="s">
        <v>49</v>
      </c>
      <c r="E28" s="16">
        <v>3200</v>
      </c>
      <c r="F28" s="17">
        <f t="shared" si="0"/>
        <v>4000</v>
      </c>
      <c r="G28" s="15" t="s">
        <v>23</v>
      </c>
      <c r="H28" s="21" t="s">
        <v>24</v>
      </c>
      <c r="I28" s="20" t="s">
        <v>35</v>
      </c>
      <c r="J28" s="21" t="s">
        <v>36</v>
      </c>
    </row>
    <row r="29" spans="1:11" x14ac:dyDescent="0.2">
      <c r="A29" s="15" t="s">
        <v>50</v>
      </c>
      <c r="B29" s="20">
        <v>32224</v>
      </c>
      <c r="C29" s="20"/>
      <c r="D29" s="20" t="s">
        <v>51</v>
      </c>
      <c r="E29" s="16">
        <v>121600</v>
      </c>
      <c r="F29" s="17">
        <f t="shared" si="0"/>
        <v>152000</v>
      </c>
      <c r="G29" s="15" t="s">
        <v>23</v>
      </c>
      <c r="H29" s="21"/>
      <c r="I29" s="20"/>
      <c r="J29" s="20"/>
    </row>
    <row r="30" spans="1:11" ht="42.75" x14ac:dyDescent="0.2">
      <c r="A30" s="15" t="s">
        <v>52</v>
      </c>
      <c r="B30" s="20"/>
      <c r="C30" s="20" t="s">
        <v>53</v>
      </c>
      <c r="D30" s="20" t="s">
        <v>54</v>
      </c>
      <c r="E30" s="16">
        <v>28000</v>
      </c>
      <c r="F30" s="17">
        <f t="shared" si="0"/>
        <v>35000</v>
      </c>
      <c r="G30" s="15" t="s">
        <v>23</v>
      </c>
      <c r="H30" s="21" t="s">
        <v>24</v>
      </c>
      <c r="I30" s="20" t="s">
        <v>55</v>
      </c>
      <c r="J30" s="21" t="s">
        <v>56</v>
      </c>
    </row>
    <row r="31" spans="1:11" ht="42.75" x14ac:dyDescent="0.2">
      <c r="A31" s="15" t="s">
        <v>57</v>
      </c>
      <c r="B31" s="20"/>
      <c r="C31" s="20" t="s">
        <v>58</v>
      </c>
      <c r="D31" s="22" t="s">
        <v>59</v>
      </c>
      <c r="E31" s="23">
        <v>23000</v>
      </c>
      <c r="F31" s="24">
        <f>1.05*E31</f>
        <v>24150</v>
      </c>
      <c r="G31" s="25" t="s">
        <v>23</v>
      </c>
      <c r="H31" s="26" t="s">
        <v>24</v>
      </c>
      <c r="I31" s="22" t="s">
        <v>55</v>
      </c>
      <c r="J31" s="26" t="s">
        <v>56</v>
      </c>
    </row>
    <row r="32" spans="1:11" ht="42.75" x14ac:dyDescent="0.2">
      <c r="A32" s="15" t="s">
        <v>57</v>
      </c>
      <c r="B32" s="20"/>
      <c r="C32" s="20" t="s">
        <v>58</v>
      </c>
      <c r="D32" s="20" t="s">
        <v>59</v>
      </c>
      <c r="E32" s="16">
        <v>10500</v>
      </c>
      <c r="F32" s="27">
        <f>E32*1.05</f>
        <v>11025</v>
      </c>
      <c r="G32" s="15" t="s">
        <v>23</v>
      </c>
      <c r="H32" s="21" t="s">
        <v>24</v>
      </c>
      <c r="I32" s="20" t="s">
        <v>35</v>
      </c>
      <c r="J32" s="21" t="s">
        <v>60</v>
      </c>
    </row>
    <row r="33" spans="1:10" ht="42.75" x14ac:dyDescent="0.2">
      <c r="A33" s="15" t="s">
        <v>61</v>
      </c>
      <c r="B33" s="20"/>
      <c r="C33" s="20" t="s">
        <v>62</v>
      </c>
      <c r="D33" s="20" t="s">
        <v>63</v>
      </c>
      <c r="E33" s="16">
        <v>24000</v>
      </c>
      <c r="F33" s="17">
        <f t="shared" ref="F33:F80" si="1">1.25*E33</f>
        <v>30000</v>
      </c>
      <c r="G33" s="15" t="s">
        <v>23</v>
      </c>
      <c r="H33" s="21" t="s">
        <v>24</v>
      </c>
      <c r="I33" s="20" t="s">
        <v>55</v>
      </c>
      <c r="J33" s="21" t="s">
        <v>56</v>
      </c>
    </row>
    <row r="34" spans="1:10" ht="42.75" x14ac:dyDescent="0.2">
      <c r="A34" s="15" t="s">
        <v>64</v>
      </c>
      <c r="B34" s="20"/>
      <c r="C34" s="20" t="s">
        <v>65</v>
      </c>
      <c r="D34" s="20" t="s">
        <v>66</v>
      </c>
      <c r="E34" s="16">
        <v>29000</v>
      </c>
      <c r="F34" s="17">
        <f t="shared" si="1"/>
        <v>36250</v>
      </c>
      <c r="G34" s="15" t="s">
        <v>23</v>
      </c>
      <c r="H34" s="21" t="s">
        <v>24</v>
      </c>
      <c r="I34" s="20" t="s">
        <v>55</v>
      </c>
      <c r="J34" s="21" t="s">
        <v>56</v>
      </c>
    </row>
    <row r="35" spans="1:10" ht="42.75" x14ac:dyDescent="0.2">
      <c r="A35" s="15" t="s">
        <v>67</v>
      </c>
      <c r="B35" s="20"/>
      <c r="C35" s="20" t="s">
        <v>68</v>
      </c>
      <c r="D35" s="20" t="s">
        <v>69</v>
      </c>
      <c r="E35" s="16">
        <v>22000</v>
      </c>
      <c r="F35" s="17">
        <f t="shared" si="1"/>
        <v>27500</v>
      </c>
      <c r="G35" s="15" t="s">
        <v>23</v>
      </c>
      <c r="H35" s="21" t="s">
        <v>24</v>
      </c>
      <c r="I35" s="20" t="s">
        <v>55</v>
      </c>
      <c r="J35" s="21" t="s">
        <v>56</v>
      </c>
    </row>
    <row r="36" spans="1:10" ht="28.5" x14ac:dyDescent="0.2">
      <c r="A36" s="15" t="s">
        <v>70</v>
      </c>
      <c r="B36" s="20"/>
      <c r="C36" s="20"/>
      <c r="D36" s="20" t="s">
        <v>71</v>
      </c>
      <c r="E36" s="16">
        <v>3600</v>
      </c>
      <c r="F36" s="17">
        <f t="shared" si="1"/>
        <v>4500</v>
      </c>
      <c r="G36" s="15" t="s">
        <v>23</v>
      </c>
      <c r="H36" s="21" t="s">
        <v>28</v>
      </c>
      <c r="I36" s="20" t="s">
        <v>55</v>
      </c>
      <c r="J36" s="20" t="s">
        <v>25</v>
      </c>
    </row>
    <row r="37" spans="1:10" ht="15" x14ac:dyDescent="0.25">
      <c r="A37" s="10"/>
      <c r="B37" s="11">
        <v>3223</v>
      </c>
      <c r="C37" s="11"/>
      <c r="D37" s="11" t="s">
        <v>72</v>
      </c>
      <c r="E37" s="12">
        <v>42400</v>
      </c>
      <c r="F37" s="12">
        <f t="shared" si="1"/>
        <v>53000</v>
      </c>
      <c r="G37" s="10" t="s">
        <v>23</v>
      </c>
      <c r="H37" s="14"/>
      <c r="I37" s="13"/>
      <c r="J37" s="13" t="s">
        <v>25</v>
      </c>
    </row>
    <row r="38" spans="1:10" x14ac:dyDescent="0.2">
      <c r="A38" s="15" t="s">
        <v>73</v>
      </c>
      <c r="B38" s="20">
        <v>32231</v>
      </c>
      <c r="D38" s="20" t="s">
        <v>74</v>
      </c>
      <c r="E38" s="16">
        <v>38400</v>
      </c>
      <c r="F38" s="17">
        <f t="shared" si="1"/>
        <v>48000</v>
      </c>
      <c r="G38" s="15" t="s">
        <v>23</v>
      </c>
      <c r="J38" s="20"/>
    </row>
    <row r="39" spans="1:10" x14ac:dyDescent="0.2">
      <c r="A39" s="15"/>
      <c r="B39" s="20"/>
      <c r="C39" s="28" t="s">
        <v>75</v>
      </c>
      <c r="D39" s="20" t="s">
        <v>76</v>
      </c>
      <c r="E39" s="16">
        <v>30000</v>
      </c>
      <c r="F39" s="17">
        <f t="shared" si="1"/>
        <v>37500</v>
      </c>
      <c r="G39" s="15" t="s">
        <v>23</v>
      </c>
      <c r="H39" s="21" t="s">
        <v>77</v>
      </c>
      <c r="I39" s="20" t="s">
        <v>35</v>
      </c>
      <c r="J39" s="21" t="s">
        <v>78</v>
      </c>
    </row>
    <row r="40" spans="1:10" x14ac:dyDescent="0.2">
      <c r="A40" s="15"/>
      <c r="B40" s="20"/>
      <c r="C40" s="28"/>
      <c r="D40" s="20" t="s">
        <v>79</v>
      </c>
      <c r="E40" s="16">
        <v>12800</v>
      </c>
      <c r="F40" s="17">
        <f t="shared" si="1"/>
        <v>16000</v>
      </c>
      <c r="G40" s="15"/>
      <c r="H40" s="21" t="s">
        <v>77</v>
      </c>
      <c r="I40" s="20"/>
      <c r="J40" s="20" t="s">
        <v>25</v>
      </c>
    </row>
    <row r="41" spans="1:10" ht="28.5" x14ac:dyDescent="0.2">
      <c r="A41" s="15" t="s">
        <v>80</v>
      </c>
      <c r="B41" s="20">
        <v>32234</v>
      </c>
      <c r="C41" s="20"/>
      <c r="D41" s="20" t="s">
        <v>81</v>
      </c>
      <c r="E41" s="16">
        <v>4000</v>
      </c>
      <c r="F41" s="17">
        <f t="shared" si="1"/>
        <v>5000</v>
      </c>
      <c r="G41" s="15" t="s">
        <v>23</v>
      </c>
      <c r="H41" s="21" t="s">
        <v>28</v>
      </c>
      <c r="I41" s="20" t="s">
        <v>35</v>
      </c>
      <c r="J41" s="20" t="s">
        <v>25</v>
      </c>
    </row>
    <row r="42" spans="1:10" ht="15" x14ac:dyDescent="0.25">
      <c r="A42" s="10"/>
      <c r="B42" s="11">
        <v>3224</v>
      </c>
      <c r="C42" s="13"/>
      <c r="D42" s="11" t="s">
        <v>82</v>
      </c>
      <c r="E42" s="29">
        <v>8000</v>
      </c>
      <c r="F42" s="12">
        <f t="shared" si="1"/>
        <v>10000</v>
      </c>
      <c r="G42" s="10" t="s">
        <v>23</v>
      </c>
      <c r="H42" s="14"/>
      <c r="I42" s="13"/>
      <c r="J42" s="13" t="s">
        <v>25</v>
      </c>
    </row>
    <row r="43" spans="1:10" ht="42.75" x14ac:dyDescent="0.2">
      <c r="A43" s="15" t="s">
        <v>83</v>
      </c>
      <c r="B43" s="20">
        <v>32241</v>
      </c>
      <c r="C43" s="20"/>
      <c r="D43" s="21" t="s">
        <v>84</v>
      </c>
      <c r="E43" s="16">
        <v>4000</v>
      </c>
      <c r="F43" s="17">
        <f t="shared" si="1"/>
        <v>5000</v>
      </c>
      <c r="G43" s="15" t="s">
        <v>23</v>
      </c>
      <c r="H43" s="21"/>
      <c r="I43" s="20"/>
      <c r="J43" s="20" t="s">
        <v>25</v>
      </c>
    </row>
    <row r="44" spans="1:10" ht="42.75" x14ac:dyDescent="0.2">
      <c r="A44" s="15" t="s">
        <v>85</v>
      </c>
      <c r="B44" s="20">
        <v>32242</v>
      </c>
      <c r="C44" s="20"/>
      <c r="D44" s="21" t="s">
        <v>86</v>
      </c>
      <c r="E44" s="16">
        <v>4000</v>
      </c>
      <c r="F44" s="17">
        <f t="shared" si="1"/>
        <v>5000</v>
      </c>
      <c r="G44" s="15" t="s">
        <v>23</v>
      </c>
      <c r="H44" s="21"/>
      <c r="I44" s="20"/>
      <c r="J44" s="20" t="s">
        <v>25</v>
      </c>
    </row>
    <row r="45" spans="1:10" ht="15" x14ac:dyDescent="0.25">
      <c r="A45" s="10"/>
      <c r="B45" s="11">
        <v>3225</v>
      </c>
      <c r="C45" s="13"/>
      <c r="D45" s="11" t="s">
        <v>87</v>
      </c>
      <c r="E45" s="29">
        <v>11200</v>
      </c>
      <c r="F45" s="12">
        <f t="shared" si="1"/>
        <v>14000</v>
      </c>
      <c r="G45" s="10" t="s">
        <v>23</v>
      </c>
      <c r="H45" s="14"/>
      <c r="I45" s="13"/>
      <c r="J45" s="13" t="s">
        <v>25</v>
      </c>
    </row>
    <row r="46" spans="1:10" x14ac:dyDescent="0.2">
      <c r="A46" s="15" t="s">
        <v>88</v>
      </c>
      <c r="B46" s="20">
        <v>32251</v>
      </c>
      <c r="C46" s="20"/>
      <c r="D46" s="20" t="s">
        <v>87</v>
      </c>
      <c r="E46" s="16">
        <v>9600</v>
      </c>
      <c r="F46" s="17">
        <f t="shared" si="1"/>
        <v>12000</v>
      </c>
      <c r="G46" s="15" t="s">
        <v>23</v>
      </c>
      <c r="H46" s="21"/>
      <c r="I46" s="20"/>
      <c r="J46" s="20" t="s">
        <v>25</v>
      </c>
    </row>
    <row r="47" spans="1:10" x14ac:dyDescent="0.2">
      <c r="A47" s="15" t="s">
        <v>89</v>
      </c>
      <c r="B47" s="20">
        <v>32252</v>
      </c>
      <c r="C47" s="20"/>
      <c r="D47" s="20" t="s">
        <v>90</v>
      </c>
      <c r="E47" s="16">
        <v>1600</v>
      </c>
      <c r="F47" s="17">
        <f t="shared" si="1"/>
        <v>2000</v>
      </c>
      <c r="G47" s="15" t="s">
        <v>23</v>
      </c>
      <c r="H47" s="21"/>
      <c r="I47" s="20"/>
      <c r="J47" s="20" t="s">
        <v>25</v>
      </c>
    </row>
    <row r="48" spans="1:10" ht="45" x14ac:dyDescent="0.25">
      <c r="A48" s="10"/>
      <c r="B48" s="11">
        <v>3227</v>
      </c>
      <c r="C48" s="13"/>
      <c r="D48" s="30" t="s">
        <v>91</v>
      </c>
      <c r="E48" s="29">
        <v>4000</v>
      </c>
      <c r="F48" s="12">
        <f t="shared" si="1"/>
        <v>5000</v>
      </c>
      <c r="G48" s="10" t="s">
        <v>23</v>
      </c>
      <c r="H48" s="14"/>
      <c r="I48" s="13"/>
      <c r="J48" s="13" t="s">
        <v>25</v>
      </c>
    </row>
    <row r="49" spans="1:10" ht="42.75" x14ac:dyDescent="0.2">
      <c r="A49" s="15" t="s">
        <v>92</v>
      </c>
      <c r="B49" s="20">
        <v>32271</v>
      </c>
      <c r="C49" s="20"/>
      <c r="D49" s="21" t="s">
        <v>91</v>
      </c>
      <c r="E49" s="16">
        <v>4000</v>
      </c>
      <c r="F49" s="17">
        <f t="shared" si="1"/>
        <v>5000</v>
      </c>
      <c r="G49" s="15" t="s">
        <v>23</v>
      </c>
      <c r="H49" s="21"/>
      <c r="I49" s="20"/>
      <c r="J49" s="20" t="s">
        <v>25</v>
      </c>
    </row>
    <row r="50" spans="1:10" ht="30" x14ac:dyDescent="0.25">
      <c r="A50" s="10"/>
      <c r="B50" s="11">
        <v>3231</v>
      </c>
      <c r="C50" s="13"/>
      <c r="D50" s="30" t="s">
        <v>93</v>
      </c>
      <c r="E50" s="29">
        <v>11200</v>
      </c>
      <c r="F50" s="12">
        <f t="shared" si="1"/>
        <v>14000</v>
      </c>
      <c r="G50" s="10" t="s">
        <v>23</v>
      </c>
      <c r="H50" s="14"/>
      <c r="I50" s="13"/>
      <c r="J50" s="13" t="s">
        <v>25</v>
      </c>
    </row>
    <row r="51" spans="1:10" x14ac:dyDescent="0.2">
      <c r="A51" s="15" t="s">
        <v>94</v>
      </c>
      <c r="B51" s="20">
        <v>32311</v>
      </c>
      <c r="C51" s="20"/>
      <c r="D51" s="20" t="s">
        <v>95</v>
      </c>
      <c r="E51" s="31">
        <v>8800</v>
      </c>
      <c r="F51" s="17">
        <f t="shared" si="1"/>
        <v>11000</v>
      </c>
      <c r="G51" s="15" t="s">
        <v>23</v>
      </c>
      <c r="H51" s="20"/>
      <c r="I51" s="20"/>
      <c r="J51" s="20" t="s">
        <v>25</v>
      </c>
    </row>
    <row r="52" spans="1:10" x14ac:dyDescent="0.2">
      <c r="A52" s="15" t="s">
        <v>96</v>
      </c>
      <c r="B52" s="20">
        <v>32313</v>
      </c>
      <c r="C52" s="20"/>
      <c r="D52" s="20" t="s">
        <v>97</v>
      </c>
      <c r="E52" s="31">
        <v>400</v>
      </c>
      <c r="F52" s="17">
        <f t="shared" si="1"/>
        <v>500</v>
      </c>
      <c r="G52" s="15" t="s">
        <v>23</v>
      </c>
      <c r="H52" s="20"/>
      <c r="I52" s="20"/>
      <c r="J52" s="20" t="s">
        <v>25</v>
      </c>
    </row>
    <row r="53" spans="1:10" ht="28.5" x14ac:dyDescent="0.2">
      <c r="A53" s="15" t="s">
        <v>98</v>
      </c>
      <c r="B53" s="20">
        <v>32319</v>
      </c>
      <c r="C53" s="20"/>
      <c r="D53" s="21" t="s">
        <v>99</v>
      </c>
      <c r="E53" s="31">
        <v>2000</v>
      </c>
      <c r="F53" s="17">
        <f t="shared" si="1"/>
        <v>2500</v>
      </c>
      <c r="G53" s="15" t="s">
        <v>23</v>
      </c>
      <c r="H53" s="20"/>
      <c r="I53" s="20"/>
      <c r="J53" s="20" t="s">
        <v>25</v>
      </c>
    </row>
    <row r="54" spans="1:10" ht="15" x14ac:dyDescent="0.25">
      <c r="A54" s="10"/>
      <c r="B54" s="11">
        <v>3232</v>
      </c>
      <c r="C54" s="11"/>
      <c r="D54" s="11" t="s">
        <v>100</v>
      </c>
      <c r="E54" s="32">
        <v>55000</v>
      </c>
      <c r="F54" s="12">
        <f t="shared" si="1"/>
        <v>68750</v>
      </c>
      <c r="G54" s="10" t="s">
        <v>23</v>
      </c>
      <c r="H54" s="13"/>
      <c r="I54" s="13"/>
      <c r="J54" s="13" t="s">
        <v>25</v>
      </c>
    </row>
    <row r="55" spans="1:10" ht="42.75" x14ac:dyDescent="0.2">
      <c r="A55" s="15" t="s">
        <v>101</v>
      </c>
      <c r="B55" s="20">
        <v>32321</v>
      </c>
      <c r="C55" s="20"/>
      <c r="D55" s="21" t="s">
        <v>102</v>
      </c>
      <c r="E55" s="31">
        <v>4000</v>
      </c>
      <c r="F55" s="17">
        <f t="shared" si="1"/>
        <v>5000</v>
      </c>
      <c r="G55" s="15" t="s">
        <v>23</v>
      </c>
      <c r="H55" s="20"/>
      <c r="I55" s="20"/>
      <c r="J55" s="20" t="s">
        <v>25</v>
      </c>
    </row>
    <row r="56" spans="1:10" ht="29.85" customHeight="1" x14ac:dyDescent="0.2">
      <c r="A56" s="15" t="s">
        <v>103</v>
      </c>
      <c r="B56" s="20">
        <v>32322</v>
      </c>
      <c r="C56" s="20"/>
      <c r="D56" s="33" t="s">
        <v>104</v>
      </c>
      <c r="E56" s="31">
        <v>36000</v>
      </c>
      <c r="F56" s="17">
        <f t="shared" si="1"/>
        <v>45000</v>
      </c>
      <c r="G56" s="15" t="s">
        <v>23</v>
      </c>
      <c r="H56" s="20"/>
      <c r="I56" s="20"/>
      <c r="J56" s="20" t="s">
        <v>25</v>
      </c>
    </row>
    <row r="57" spans="1:10" x14ac:dyDescent="0.2">
      <c r="A57" s="15" t="s">
        <v>105</v>
      </c>
      <c r="B57" s="20"/>
      <c r="C57" s="20"/>
      <c r="D57" s="21" t="s">
        <v>106</v>
      </c>
      <c r="E57" s="31">
        <v>6000</v>
      </c>
      <c r="F57" s="17">
        <f t="shared" si="1"/>
        <v>7500</v>
      </c>
      <c r="G57" s="15" t="s">
        <v>23</v>
      </c>
      <c r="H57" s="20"/>
      <c r="I57" s="20"/>
      <c r="J57" s="20" t="s">
        <v>25</v>
      </c>
    </row>
    <row r="58" spans="1:10" ht="28.5" x14ac:dyDescent="0.2">
      <c r="A58" s="15" t="s">
        <v>107</v>
      </c>
      <c r="B58" s="20"/>
      <c r="C58" s="20"/>
      <c r="D58" s="21" t="s">
        <v>108</v>
      </c>
      <c r="E58" s="31">
        <v>30000</v>
      </c>
      <c r="F58" s="17">
        <f t="shared" si="1"/>
        <v>37500</v>
      </c>
      <c r="G58" s="15" t="s">
        <v>23</v>
      </c>
      <c r="H58" s="20"/>
      <c r="I58" s="20"/>
      <c r="J58" s="20" t="s">
        <v>25</v>
      </c>
    </row>
    <row r="59" spans="1:10" ht="42.75" x14ac:dyDescent="0.2">
      <c r="A59" s="15" t="s">
        <v>109</v>
      </c>
      <c r="B59" s="20">
        <v>32323</v>
      </c>
      <c r="C59" s="20"/>
      <c r="D59" s="21" t="s">
        <v>110</v>
      </c>
      <c r="E59" s="31">
        <v>4000</v>
      </c>
      <c r="F59" s="17">
        <f t="shared" si="1"/>
        <v>5000</v>
      </c>
      <c r="G59" s="15" t="s">
        <v>23</v>
      </c>
      <c r="H59" s="20"/>
      <c r="I59" s="20"/>
      <c r="J59" s="20" t="s">
        <v>25</v>
      </c>
    </row>
    <row r="60" spans="1:10" ht="30" x14ac:dyDescent="0.25">
      <c r="A60" s="10"/>
      <c r="B60" s="11">
        <v>3233</v>
      </c>
      <c r="C60" s="13"/>
      <c r="D60" s="30" t="s">
        <v>111</v>
      </c>
      <c r="E60" s="32">
        <v>800</v>
      </c>
      <c r="F60" s="12">
        <f t="shared" si="1"/>
        <v>1000</v>
      </c>
      <c r="G60" s="10" t="s">
        <v>23</v>
      </c>
      <c r="H60" s="13"/>
      <c r="I60" s="13"/>
      <c r="J60" s="13" t="s">
        <v>25</v>
      </c>
    </row>
    <row r="61" spans="1:10" x14ac:dyDescent="0.2">
      <c r="A61" s="15" t="s">
        <v>112</v>
      </c>
      <c r="B61" s="20">
        <v>32359</v>
      </c>
      <c r="C61" s="20"/>
      <c r="D61" s="20" t="s">
        <v>113</v>
      </c>
      <c r="E61" s="31">
        <v>800</v>
      </c>
      <c r="F61" s="17">
        <f t="shared" si="1"/>
        <v>1000</v>
      </c>
      <c r="G61" s="15" t="s">
        <v>23</v>
      </c>
      <c r="H61" s="20"/>
      <c r="I61" s="20"/>
      <c r="J61" s="20" t="s">
        <v>25</v>
      </c>
    </row>
    <row r="62" spans="1:10" ht="15" x14ac:dyDescent="0.25">
      <c r="A62" s="15"/>
      <c r="B62" s="34">
        <v>3234</v>
      </c>
      <c r="C62" s="34"/>
      <c r="D62" s="34" t="s">
        <v>114</v>
      </c>
      <c r="E62" s="35">
        <v>15200</v>
      </c>
      <c r="F62" s="17">
        <f t="shared" si="1"/>
        <v>19000</v>
      </c>
      <c r="G62" s="15" t="s">
        <v>23</v>
      </c>
      <c r="H62" s="20"/>
      <c r="I62" s="20"/>
      <c r="J62" s="20" t="s">
        <v>25</v>
      </c>
    </row>
    <row r="63" spans="1:10" x14ac:dyDescent="0.2">
      <c r="A63" s="15" t="s">
        <v>115</v>
      </c>
      <c r="B63" s="20">
        <v>32341</v>
      </c>
      <c r="C63" s="20"/>
      <c r="D63" s="20" t="s">
        <v>116</v>
      </c>
      <c r="E63" s="31">
        <v>4800</v>
      </c>
      <c r="F63" s="17">
        <f t="shared" si="1"/>
        <v>6000</v>
      </c>
      <c r="G63" s="15" t="s">
        <v>23</v>
      </c>
      <c r="H63" s="20"/>
      <c r="I63" s="20"/>
      <c r="J63" s="20" t="s">
        <v>25</v>
      </c>
    </row>
    <row r="64" spans="1:10" x14ac:dyDescent="0.2">
      <c r="A64" s="15" t="s">
        <v>117</v>
      </c>
      <c r="B64" s="20">
        <v>32342</v>
      </c>
      <c r="C64" s="20"/>
      <c r="D64" s="20" t="s">
        <v>118</v>
      </c>
      <c r="E64" s="31">
        <v>4800</v>
      </c>
      <c r="F64" s="17">
        <f t="shared" si="1"/>
        <v>6000</v>
      </c>
      <c r="G64" s="15" t="s">
        <v>23</v>
      </c>
      <c r="H64" s="20"/>
      <c r="I64" s="20"/>
      <c r="J64" s="20" t="s">
        <v>25</v>
      </c>
    </row>
    <row r="65" spans="1:10" x14ac:dyDescent="0.2">
      <c r="A65" s="15" t="s">
        <v>119</v>
      </c>
      <c r="B65" s="20">
        <v>32343</v>
      </c>
      <c r="C65" s="20"/>
      <c r="D65" s="20" t="s">
        <v>120</v>
      </c>
      <c r="E65" s="31">
        <v>2000</v>
      </c>
      <c r="F65" s="17">
        <f t="shared" si="1"/>
        <v>2500</v>
      </c>
      <c r="G65" s="15" t="s">
        <v>23</v>
      </c>
      <c r="H65" s="20"/>
      <c r="I65" s="20"/>
      <c r="J65" s="20" t="s">
        <v>25</v>
      </c>
    </row>
    <row r="66" spans="1:10" ht="28.5" x14ac:dyDescent="0.2">
      <c r="A66" s="15" t="s">
        <v>121</v>
      </c>
      <c r="B66" s="20">
        <v>32349</v>
      </c>
      <c r="C66" s="20"/>
      <c r="D66" s="21" t="s">
        <v>122</v>
      </c>
      <c r="E66" s="31">
        <v>3600</v>
      </c>
      <c r="F66" s="17">
        <f t="shared" si="1"/>
        <v>4500</v>
      </c>
      <c r="G66" s="15" t="s">
        <v>23</v>
      </c>
      <c r="H66" s="20"/>
      <c r="I66" s="20"/>
      <c r="J66" s="20" t="s">
        <v>25</v>
      </c>
    </row>
    <row r="67" spans="1:10" ht="30" x14ac:dyDescent="0.25">
      <c r="A67" s="10"/>
      <c r="B67" s="11">
        <v>3235</v>
      </c>
      <c r="C67" s="13"/>
      <c r="D67" s="30" t="s">
        <v>123</v>
      </c>
      <c r="E67" s="32">
        <v>92000</v>
      </c>
      <c r="F67" s="12">
        <f t="shared" si="1"/>
        <v>115000</v>
      </c>
      <c r="G67" s="10" t="s">
        <v>23</v>
      </c>
      <c r="H67" s="13"/>
      <c r="I67" s="13"/>
      <c r="J67" s="13" t="s">
        <v>25</v>
      </c>
    </row>
    <row r="68" spans="1:10" ht="28.5" x14ac:dyDescent="0.2">
      <c r="A68" s="15" t="s">
        <v>124</v>
      </c>
      <c r="B68" s="20">
        <v>32355</v>
      </c>
      <c r="C68" s="28" t="s">
        <v>125</v>
      </c>
      <c r="D68" s="21" t="s">
        <v>126</v>
      </c>
      <c r="E68" s="31">
        <v>92000</v>
      </c>
      <c r="F68" s="17">
        <f t="shared" si="1"/>
        <v>115000</v>
      </c>
      <c r="G68" s="15" t="s">
        <v>23</v>
      </c>
      <c r="H68" s="20"/>
      <c r="I68" s="20" t="s">
        <v>35</v>
      </c>
      <c r="J68" s="20" t="s">
        <v>127</v>
      </c>
    </row>
    <row r="69" spans="1:10" ht="45" x14ac:dyDescent="0.25">
      <c r="A69" s="10"/>
      <c r="B69" s="11">
        <v>3236</v>
      </c>
      <c r="C69" s="13"/>
      <c r="D69" s="30" t="s">
        <v>128</v>
      </c>
      <c r="E69" s="32">
        <v>7600</v>
      </c>
      <c r="F69" s="12">
        <f t="shared" si="1"/>
        <v>9500</v>
      </c>
      <c r="G69" s="10" t="s">
        <v>23</v>
      </c>
      <c r="H69" s="13"/>
      <c r="I69" s="13"/>
      <c r="J69" s="13" t="s">
        <v>25</v>
      </c>
    </row>
    <row r="70" spans="1:10" ht="42.75" x14ac:dyDescent="0.2">
      <c r="A70" s="15" t="s">
        <v>129</v>
      </c>
      <c r="B70" s="20">
        <v>32361</v>
      </c>
      <c r="C70" s="20"/>
      <c r="D70" s="21" t="s">
        <v>130</v>
      </c>
      <c r="E70" s="16">
        <v>3600</v>
      </c>
      <c r="F70" s="17">
        <f t="shared" si="1"/>
        <v>4500</v>
      </c>
      <c r="G70" s="15" t="s">
        <v>23</v>
      </c>
      <c r="H70" s="20"/>
      <c r="I70" s="20"/>
      <c r="J70" s="20" t="s">
        <v>25</v>
      </c>
    </row>
    <row r="71" spans="1:10" ht="42.75" x14ac:dyDescent="0.2">
      <c r="A71" s="15" t="s">
        <v>131</v>
      </c>
      <c r="B71" s="20">
        <v>32363</v>
      </c>
      <c r="C71" s="20"/>
      <c r="D71" s="21" t="s">
        <v>132</v>
      </c>
      <c r="E71" s="16">
        <v>4000</v>
      </c>
      <c r="F71" s="17">
        <f t="shared" si="1"/>
        <v>5000</v>
      </c>
      <c r="G71" s="15" t="s">
        <v>23</v>
      </c>
      <c r="H71" s="20"/>
      <c r="I71" s="20"/>
      <c r="J71" s="20" t="s">
        <v>25</v>
      </c>
    </row>
    <row r="72" spans="1:10" ht="30" x14ac:dyDescent="0.25">
      <c r="A72" s="10"/>
      <c r="B72" s="11">
        <v>3237</v>
      </c>
      <c r="C72" s="13"/>
      <c r="D72" s="30" t="s">
        <v>133</v>
      </c>
      <c r="E72" s="12">
        <v>8000</v>
      </c>
      <c r="F72" s="12">
        <f t="shared" si="1"/>
        <v>10000</v>
      </c>
      <c r="G72" s="10" t="s">
        <v>23</v>
      </c>
      <c r="H72" s="13"/>
      <c r="I72" s="13"/>
      <c r="J72" s="13" t="s">
        <v>25</v>
      </c>
    </row>
    <row r="73" spans="1:10" ht="28.5" x14ac:dyDescent="0.2">
      <c r="A73" s="15" t="s">
        <v>134</v>
      </c>
      <c r="B73" s="20">
        <v>32373</v>
      </c>
      <c r="C73" s="20"/>
      <c r="D73" s="21" t="s">
        <v>135</v>
      </c>
      <c r="E73" s="16">
        <v>4000</v>
      </c>
      <c r="F73" s="17">
        <f t="shared" si="1"/>
        <v>5000</v>
      </c>
      <c r="G73" s="15" t="s">
        <v>23</v>
      </c>
      <c r="H73" s="20"/>
      <c r="I73" s="20"/>
      <c r="J73" s="20" t="s">
        <v>25</v>
      </c>
    </row>
    <row r="74" spans="1:10" x14ac:dyDescent="0.2">
      <c r="A74" s="15" t="s">
        <v>136</v>
      </c>
      <c r="B74" s="20">
        <v>32374</v>
      </c>
      <c r="C74" s="20"/>
      <c r="D74" s="20" t="s">
        <v>137</v>
      </c>
      <c r="E74" s="16">
        <v>4000</v>
      </c>
      <c r="F74" s="17">
        <f t="shared" si="1"/>
        <v>5000</v>
      </c>
      <c r="G74" s="15" t="s">
        <v>23</v>
      </c>
      <c r="H74" s="20"/>
      <c r="I74" s="20"/>
      <c r="J74" s="20" t="s">
        <v>25</v>
      </c>
    </row>
    <row r="75" spans="1:10" ht="15" x14ac:dyDescent="0.25">
      <c r="A75" s="10"/>
      <c r="B75" s="11">
        <v>3238</v>
      </c>
      <c r="C75" s="13"/>
      <c r="D75" s="11" t="s">
        <v>138</v>
      </c>
      <c r="E75" s="29">
        <v>16000</v>
      </c>
      <c r="F75" s="12">
        <f t="shared" si="1"/>
        <v>20000</v>
      </c>
      <c r="G75" s="10" t="s">
        <v>23</v>
      </c>
      <c r="H75" s="13"/>
      <c r="I75" s="13"/>
      <c r="J75" s="13" t="s">
        <v>25</v>
      </c>
    </row>
    <row r="76" spans="1:10" x14ac:dyDescent="0.2">
      <c r="A76" s="15" t="s">
        <v>139</v>
      </c>
      <c r="B76" s="20">
        <v>32389</v>
      </c>
      <c r="C76" s="20"/>
      <c r="D76" s="20" t="s">
        <v>140</v>
      </c>
      <c r="E76" s="16">
        <v>16000</v>
      </c>
      <c r="F76" s="17">
        <f t="shared" si="1"/>
        <v>20000</v>
      </c>
      <c r="G76" s="15" t="s">
        <v>23</v>
      </c>
      <c r="H76" s="20" t="s">
        <v>77</v>
      </c>
      <c r="I76" s="20"/>
      <c r="J76" s="20" t="s">
        <v>25</v>
      </c>
    </row>
    <row r="77" spans="1:10" ht="15" x14ac:dyDescent="0.25">
      <c r="A77" s="13"/>
      <c r="B77" s="11">
        <v>3239</v>
      </c>
      <c r="C77" s="13"/>
      <c r="D77" s="11" t="s">
        <v>141</v>
      </c>
      <c r="E77" s="29">
        <v>7200</v>
      </c>
      <c r="F77" s="12">
        <f t="shared" si="1"/>
        <v>9000</v>
      </c>
      <c r="G77" s="10" t="s">
        <v>23</v>
      </c>
      <c r="H77" s="13"/>
      <c r="I77" s="13"/>
      <c r="J77" s="13" t="s">
        <v>25</v>
      </c>
    </row>
    <row r="78" spans="1:10" ht="42.75" x14ac:dyDescent="0.2">
      <c r="A78" s="15" t="s">
        <v>142</v>
      </c>
      <c r="B78" s="20">
        <v>32391</v>
      </c>
      <c r="C78" s="20"/>
      <c r="D78" s="21" t="s">
        <v>143</v>
      </c>
      <c r="E78" s="16">
        <v>1600</v>
      </c>
      <c r="F78" s="17">
        <f t="shared" si="1"/>
        <v>2000</v>
      </c>
      <c r="G78" s="15" t="s">
        <v>23</v>
      </c>
      <c r="H78" s="20"/>
      <c r="I78" s="20"/>
      <c r="J78" s="20" t="s">
        <v>25</v>
      </c>
    </row>
    <row r="79" spans="1:10" x14ac:dyDescent="0.2">
      <c r="A79" s="15" t="s">
        <v>144</v>
      </c>
      <c r="B79" s="20">
        <v>32395</v>
      </c>
      <c r="C79" s="20"/>
      <c r="D79" s="20" t="s">
        <v>145</v>
      </c>
      <c r="E79" s="16">
        <v>1600</v>
      </c>
      <c r="F79" s="17">
        <f t="shared" si="1"/>
        <v>2000</v>
      </c>
      <c r="G79" s="15" t="s">
        <v>23</v>
      </c>
      <c r="H79" s="20"/>
      <c r="I79" s="20"/>
      <c r="J79" s="20" t="s">
        <v>25</v>
      </c>
    </row>
    <row r="80" spans="1:10" x14ac:dyDescent="0.2">
      <c r="A80" s="15" t="s">
        <v>146</v>
      </c>
      <c r="B80" s="20">
        <v>32399</v>
      </c>
      <c r="C80" s="20"/>
      <c r="D80" s="20" t="s">
        <v>147</v>
      </c>
      <c r="E80" s="16">
        <v>4000</v>
      </c>
      <c r="F80" s="17">
        <f t="shared" si="1"/>
        <v>5000</v>
      </c>
      <c r="G80" s="15" t="s">
        <v>23</v>
      </c>
      <c r="H80" s="20"/>
      <c r="I80" s="20"/>
      <c r="J80" s="20" t="s">
        <v>25</v>
      </c>
    </row>
    <row r="81" spans="1:11" x14ac:dyDescent="0.2">
      <c r="A81" s="20" t="s">
        <v>148</v>
      </c>
      <c r="B81" s="20"/>
      <c r="C81" s="20"/>
      <c r="D81" s="20" t="s">
        <v>149</v>
      </c>
      <c r="E81" s="16"/>
      <c r="F81" s="17"/>
      <c r="G81" s="15" t="s">
        <v>23</v>
      </c>
      <c r="H81" s="20"/>
      <c r="I81" s="20"/>
      <c r="J81" s="20" t="s">
        <v>25</v>
      </c>
    </row>
    <row r="82" spans="1:11" ht="15" x14ac:dyDescent="0.25">
      <c r="A82" s="20" t="s">
        <v>150</v>
      </c>
      <c r="B82" s="20"/>
      <c r="C82" s="20"/>
      <c r="D82" s="20" t="s">
        <v>151</v>
      </c>
      <c r="E82" s="16"/>
      <c r="F82" s="36"/>
      <c r="G82" s="15" t="s">
        <v>23</v>
      </c>
      <c r="H82" s="20"/>
      <c r="I82" s="20"/>
      <c r="J82" s="20" t="s">
        <v>25</v>
      </c>
    </row>
    <row r="83" spans="1:11" ht="15" x14ac:dyDescent="0.25">
      <c r="A83" s="28" t="s">
        <v>152</v>
      </c>
      <c r="B83" s="20"/>
      <c r="C83" s="20"/>
      <c r="D83" s="20" t="s">
        <v>153</v>
      </c>
      <c r="E83" s="16"/>
      <c r="F83" s="36"/>
      <c r="G83" s="15" t="s">
        <v>23</v>
      </c>
      <c r="H83" s="20"/>
      <c r="I83" s="20"/>
      <c r="J83" s="20" t="s">
        <v>25</v>
      </c>
    </row>
    <row r="84" spans="1:11" ht="15" x14ac:dyDescent="0.25">
      <c r="A84" s="20" t="s">
        <v>154</v>
      </c>
      <c r="B84" s="20"/>
      <c r="C84" s="20"/>
      <c r="D84" s="20" t="s">
        <v>155</v>
      </c>
      <c r="E84" s="16"/>
      <c r="F84" s="36"/>
      <c r="G84" s="15" t="s">
        <v>23</v>
      </c>
      <c r="H84" s="20"/>
      <c r="I84" s="20"/>
      <c r="J84" s="20" t="s">
        <v>25</v>
      </c>
    </row>
    <row r="85" spans="1:11" ht="15" x14ac:dyDescent="0.25">
      <c r="A85" s="13"/>
      <c r="B85" s="11">
        <v>3292</v>
      </c>
      <c r="C85" s="13"/>
      <c r="D85" s="11" t="s">
        <v>156</v>
      </c>
      <c r="E85" s="12">
        <v>8000</v>
      </c>
      <c r="F85" s="12">
        <f t="shared" ref="F85:F91" si="2">1.25*E85</f>
        <v>10000</v>
      </c>
      <c r="G85" s="10" t="s">
        <v>23</v>
      </c>
      <c r="H85" s="13"/>
      <c r="I85" s="13"/>
      <c r="J85" s="13" t="s">
        <v>25</v>
      </c>
    </row>
    <row r="86" spans="1:11" ht="28.5" x14ac:dyDescent="0.2">
      <c r="A86" s="20" t="s">
        <v>157</v>
      </c>
      <c r="B86" s="20">
        <v>32921</v>
      </c>
      <c r="C86" s="20"/>
      <c r="D86" s="21" t="s">
        <v>158</v>
      </c>
      <c r="E86" s="16">
        <v>1600</v>
      </c>
      <c r="F86" s="17">
        <f t="shared" si="2"/>
        <v>2000</v>
      </c>
      <c r="G86" s="15" t="s">
        <v>23</v>
      </c>
      <c r="H86" s="20"/>
      <c r="I86" s="20" t="s">
        <v>35</v>
      </c>
      <c r="J86" s="20" t="s">
        <v>78</v>
      </c>
    </row>
    <row r="87" spans="1:11" x14ac:dyDescent="0.2">
      <c r="A87" s="20" t="s">
        <v>159</v>
      </c>
      <c r="B87" s="20">
        <v>32922</v>
      </c>
      <c r="C87" s="20"/>
      <c r="D87" s="20" t="s">
        <v>160</v>
      </c>
      <c r="E87" s="16">
        <v>6400</v>
      </c>
      <c r="F87" s="17">
        <f t="shared" si="2"/>
        <v>8000</v>
      </c>
      <c r="G87" s="15" t="s">
        <v>23</v>
      </c>
      <c r="H87" s="20"/>
      <c r="I87" s="20"/>
      <c r="J87" s="20" t="s">
        <v>25</v>
      </c>
    </row>
    <row r="88" spans="1:11" ht="15" x14ac:dyDescent="0.25">
      <c r="A88" s="13"/>
      <c r="B88" s="11">
        <v>3293</v>
      </c>
      <c r="C88" s="13"/>
      <c r="D88" s="11" t="s">
        <v>161</v>
      </c>
      <c r="E88" s="29">
        <v>400</v>
      </c>
      <c r="F88" s="12">
        <f t="shared" si="2"/>
        <v>500</v>
      </c>
      <c r="G88" s="10" t="s">
        <v>23</v>
      </c>
      <c r="H88" s="13"/>
      <c r="I88" s="13"/>
      <c r="J88" s="13" t="s">
        <v>25</v>
      </c>
      <c r="K88" s="37"/>
    </row>
    <row r="89" spans="1:11" x14ac:dyDescent="0.2">
      <c r="A89" s="20" t="s">
        <v>162</v>
      </c>
      <c r="B89" s="20">
        <v>32931</v>
      </c>
      <c r="C89" s="20"/>
      <c r="D89" s="20" t="s">
        <v>161</v>
      </c>
      <c r="E89" s="16">
        <v>400</v>
      </c>
      <c r="F89" s="17">
        <f t="shared" si="2"/>
        <v>500</v>
      </c>
      <c r="G89" s="15" t="s">
        <v>23</v>
      </c>
      <c r="H89" s="20"/>
      <c r="I89" s="20"/>
      <c r="J89" s="20" t="s">
        <v>25</v>
      </c>
    </row>
    <row r="90" spans="1:11" ht="30" x14ac:dyDescent="0.25">
      <c r="A90" s="13"/>
      <c r="B90" s="11">
        <v>3299</v>
      </c>
      <c r="C90" s="13"/>
      <c r="D90" s="30" t="s">
        <v>163</v>
      </c>
      <c r="E90" s="12">
        <v>1600</v>
      </c>
      <c r="F90" s="12">
        <f t="shared" si="2"/>
        <v>2000</v>
      </c>
      <c r="G90" s="10" t="s">
        <v>23</v>
      </c>
      <c r="H90" s="13"/>
      <c r="I90" s="13"/>
      <c r="J90" s="13" t="s">
        <v>25</v>
      </c>
    </row>
    <row r="91" spans="1:11" ht="28.5" x14ac:dyDescent="0.2">
      <c r="A91" s="20" t="s">
        <v>164</v>
      </c>
      <c r="B91" s="20">
        <v>32991</v>
      </c>
      <c r="C91" s="20"/>
      <c r="D91" s="21" t="s">
        <v>165</v>
      </c>
      <c r="E91" s="16">
        <v>1600</v>
      </c>
      <c r="F91" s="17">
        <f t="shared" si="2"/>
        <v>2000</v>
      </c>
      <c r="G91" s="15" t="s">
        <v>23</v>
      </c>
      <c r="H91" s="20"/>
      <c r="I91" s="20"/>
      <c r="J91" s="20" t="s">
        <v>25</v>
      </c>
    </row>
    <row r="92" spans="1:11" ht="45" x14ac:dyDescent="0.25">
      <c r="A92" s="13"/>
      <c r="B92" s="11">
        <v>3431</v>
      </c>
      <c r="C92" s="13"/>
      <c r="D92" s="30" t="s">
        <v>166</v>
      </c>
      <c r="E92" s="12">
        <v>7500</v>
      </c>
      <c r="F92" s="12">
        <v>7500</v>
      </c>
      <c r="G92" s="10" t="s">
        <v>23</v>
      </c>
      <c r="H92" s="13"/>
      <c r="I92" s="13"/>
      <c r="J92" s="13" t="s">
        <v>25</v>
      </c>
    </row>
    <row r="93" spans="1:11" x14ac:dyDescent="0.2">
      <c r="A93" s="20" t="s">
        <v>167</v>
      </c>
      <c r="B93" s="20">
        <v>34311</v>
      </c>
      <c r="C93" s="20"/>
      <c r="D93" s="21" t="s">
        <v>168</v>
      </c>
      <c r="E93" s="16">
        <v>7500</v>
      </c>
      <c r="F93" s="17">
        <v>7500</v>
      </c>
      <c r="G93" s="15" t="s">
        <v>23</v>
      </c>
      <c r="H93" s="20"/>
      <c r="I93" s="20"/>
      <c r="J93" s="20" t="s">
        <v>25</v>
      </c>
    </row>
    <row r="94" spans="1:11" ht="30" x14ac:dyDescent="0.25">
      <c r="A94" s="13"/>
      <c r="B94" s="11">
        <v>4221</v>
      </c>
      <c r="C94" s="13"/>
      <c r="D94" s="30" t="s">
        <v>169</v>
      </c>
      <c r="E94" s="12">
        <v>1600</v>
      </c>
      <c r="F94" s="12">
        <f>1.25*E94</f>
        <v>2000</v>
      </c>
      <c r="G94" s="10" t="s">
        <v>23</v>
      </c>
      <c r="H94" s="13"/>
      <c r="I94" s="13"/>
      <c r="J94" s="13" t="s">
        <v>25</v>
      </c>
    </row>
    <row r="95" spans="1:11" x14ac:dyDescent="0.2">
      <c r="A95" s="20" t="s">
        <v>170</v>
      </c>
      <c r="B95" s="20"/>
      <c r="C95" s="20"/>
      <c r="D95" s="21" t="s">
        <v>171</v>
      </c>
      <c r="E95" s="27">
        <v>880</v>
      </c>
      <c r="F95" s="17">
        <f>1.25*E95</f>
        <v>1100</v>
      </c>
      <c r="G95" s="15" t="s">
        <v>23</v>
      </c>
      <c r="H95" s="20" t="s">
        <v>28</v>
      </c>
      <c r="I95" s="20"/>
      <c r="J95" s="20" t="s">
        <v>35</v>
      </c>
    </row>
    <row r="96" spans="1:11" ht="45" x14ac:dyDescent="0.25">
      <c r="A96" s="20" t="s">
        <v>172</v>
      </c>
      <c r="B96" s="34">
        <v>4227</v>
      </c>
      <c r="C96" s="20"/>
      <c r="D96" s="38" t="s">
        <v>173</v>
      </c>
      <c r="E96" s="39">
        <v>20800</v>
      </c>
      <c r="F96" s="36">
        <f>1.25*E96</f>
        <v>26000</v>
      </c>
      <c r="G96" s="15" t="s">
        <v>23</v>
      </c>
      <c r="H96" s="20"/>
      <c r="I96" s="20"/>
      <c r="J96" s="20" t="s">
        <v>25</v>
      </c>
    </row>
    <row r="97" spans="1:10" ht="45" x14ac:dyDescent="0.25">
      <c r="A97" s="20" t="s">
        <v>174</v>
      </c>
      <c r="B97" s="34">
        <v>4511</v>
      </c>
      <c r="C97" s="20"/>
      <c r="D97" s="38" t="s">
        <v>175</v>
      </c>
      <c r="E97" s="39">
        <v>24000</v>
      </c>
      <c r="F97" s="36">
        <f>1.25*E97</f>
        <v>30000</v>
      </c>
      <c r="G97" s="15" t="s">
        <v>23</v>
      </c>
      <c r="H97" s="20"/>
      <c r="I97" s="20"/>
      <c r="J97" s="20" t="s">
        <v>25</v>
      </c>
    </row>
  </sheetData>
  <mergeCells count="5">
    <mergeCell ref="A3:C3"/>
    <mergeCell ref="A6:J6"/>
    <mergeCell ref="A8:J8"/>
    <mergeCell ref="A11:I11"/>
    <mergeCell ref="A14:I14"/>
  </mergeCells>
  <pageMargins left="0.78740157480314954" right="0.70826771653543308" top="1.0633858267716536" bottom="1.0633858267716536" header="0.6692913385826772" footer="0.6692913385826772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28" workbookViewId="0">
      <selection activeCell="A36" sqref="A36:D36"/>
    </sheetView>
  </sheetViews>
  <sheetFormatPr defaultRowHeight="14.25" x14ac:dyDescent="0.2"/>
  <cols>
    <col min="1" max="1" width="4.5" style="40" customWidth="1"/>
    <col min="2" max="2" width="7" style="40" customWidth="1"/>
    <col min="3" max="3" width="5.875" style="40" bestFit="1" customWidth="1"/>
    <col min="4" max="4" width="10.625" style="40" customWidth="1"/>
    <col min="5" max="5" width="14.625" style="40" customWidth="1"/>
    <col min="6" max="6" width="10.125" style="40" customWidth="1"/>
    <col min="7" max="7" width="9.875" style="40" bestFit="1" customWidth="1"/>
    <col min="8" max="9" width="8.75" style="40" customWidth="1"/>
    <col min="10" max="10" width="15" style="40" customWidth="1"/>
    <col min="11" max="11" width="10.25" style="40" customWidth="1"/>
    <col min="12" max="12" width="11.625" style="40" customWidth="1"/>
    <col min="13" max="1024" width="8.625" style="40" customWidth="1"/>
  </cols>
  <sheetData>
    <row r="1" spans="1:12" ht="15.75" x14ac:dyDescent="0.25">
      <c r="A1" s="1" t="s">
        <v>0</v>
      </c>
      <c r="B1" s="2"/>
      <c r="C1" s="2"/>
      <c r="D1"/>
      <c r="E1"/>
      <c r="F1"/>
      <c r="G1"/>
      <c r="H1"/>
      <c r="I1"/>
    </row>
    <row r="2" spans="1:12" ht="15.75" x14ac:dyDescent="0.25">
      <c r="A2" s="1" t="s">
        <v>1</v>
      </c>
      <c r="B2" s="2"/>
      <c r="C2" s="2"/>
      <c r="D2"/>
      <c r="E2"/>
      <c r="F2"/>
      <c r="G2"/>
      <c r="H2"/>
      <c r="I2"/>
    </row>
    <row r="3" spans="1:12" ht="15.75" x14ac:dyDescent="0.25">
      <c r="A3" s="56" t="s">
        <v>2</v>
      </c>
      <c r="B3" s="56"/>
      <c r="C3" s="56"/>
      <c r="D3"/>
      <c r="E3"/>
      <c r="F3"/>
      <c r="G3"/>
      <c r="H3"/>
      <c r="I3"/>
    </row>
    <row r="4" spans="1:12" ht="15.75" x14ac:dyDescent="0.25">
      <c r="A4" s="1" t="s">
        <v>199</v>
      </c>
      <c r="B4" s="2"/>
      <c r="C4" s="2"/>
      <c r="D4"/>
      <c r="E4"/>
      <c r="F4"/>
      <c r="G4"/>
      <c r="H4"/>
      <c r="I4"/>
    </row>
    <row r="5" spans="1:12" ht="30.75" customHeight="1" x14ac:dyDescent="0.2">
      <c r="A5" s="71" t="s">
        <v>206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21.75" customHeight="1" x14ac:dyDescent="0.2">
      <c r="A6" s="3"/>
      <c r="B6"/>
      <c r="C6"/>
      <c r="D6"/>
      <c r="E6"/>
      <c r="F6"/>
      <c r="G6"/>
      <c r="H6"/>
      <c r="I6"/>
    </row>
    <row r="7" spans="1:12" ht="15" x14ac:dyDescent="0.2">
      <c r="A7" s="70" t="s">
        <v>176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9" spans="1:12" ht="24.6" customHeight="1" x14ac:dyDescent="0.2">
      <c r="A9" s="62" t="s">
        <v>10</v>
      </c>
      <c r="B9" s="62" t="s">
        <v>177</v>
      </c>
      <c r="C9" s="61" t="s">
        <v>11</v>
      </c>
      <c r="D9" s="62" t="s">
        <v>205</v>
      </c>
      <c r="E9" s="61" t="s">
        <v>13</v>
      </c>
      <c r="F9" s="62" t="s">
        <v>178</v>
      </c>
      <c r="G9" s="62"/>
      <c r="H9" s="62" t="s">
        <v>179</v>
      </c>
      <c r="I9" s="62" t="s">
        <v>193</v>
      </c>
      <c r="J9" s="62" t="s">
        <v>180</v>
      </c>
      <c r="K9" s="62" t="s">
        <v>192</v>
      </c>
      <c r="L9" s="60" t="s">
        <v>194</v>
      </c>
    </row>
    <row r="10" spans="1:12" ht="40.15" customHeight="1" x14ac:dyDescent="0.2">
      <c r="A10" s="62"/>
      <c r="B10" s="62"/>
      <c r="C10" s="61"/>
      <c r="D10" s="62"/>
      <c r="E10" s="61"/>
      <c r="F10" s="43" t="s">
        <v>181</v>
      </c>
      <c r="G10" s="43" t="s">
        <v>182</v>
      </c>
      <c r="H10" s="62"/>
      <c r="I10" s="62"/>
      <c r="J10" s="62"/>
      <c r="K10" s="62"/>
      <c r="L10" s="60"/>
    </row>
    <row r="11" spans="1:12" x14ac:dyDescent="0.2">
      <c r="A11" s="43">
        <v>0</v>
      </c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</row>
    <row r="12" spans="1:12" ht="40.15" customHeight="1" x14ac:dyDescent="0.2">
      <c r="A12" s="43" t="s">
        <v>21</v>
      </c>
      <c r="B12" s="61" t="s">
        <v>183</v>
      </c>
      <c r="C12" s="61">
        <v>32224</v>
      </c>
      <c r="D12" s="63" t="s">
        <v>184</v>
      </c>
      <c r="E12" s="65" t="s">
        <v>54</v>
      </c>
      <c r="F12" s="44">
        <v>28000</v>
      </c>
      <c r="G12" s="45">
        <f>1.25*F12</f>
        <v>35000</v>
      </c>
      <c r="H12" s="46" t="s">
        <v>23</v>
      </c>
      <c r="I12" s="47" t="s">
        <v>77</v>
      </c>
      <c r="J12" s="48" t="s">
        <v>55</v>
      </c>
      <c r="K12" s="47" t="s">
        <v>56</v>
      </c>
      <c r="L12" s="47" t="s">
        <v>195</v>
      </c>
    </row>
    <row r="13" spans="1:12" ht="25.9" customHeight="1" x14ac:dyDescent="0.2">
      <c r="A13" s="43" t="s">
        <v>26</v>
      </c>
      <c r="B13" s="61"/>
      <c r="C13" s="61"/>
      <c r="D13" s="64"/>
      <c r="E13" s="66"/>
      <c r="F13" s="49">
        <v>24000</v>
      </c>
      <c r="G13" s="50">
        <f>F13*1.25</f>
        <v>30000</v>
      </c>
      <c r="H13" s="51" t="s">
        <v>23</v>
      </c>
      <c r="I13" s="52" t="s">
        <v>77</v>
      </c>
      <c r="J13" s="43" t="s">
        <v>55</v>
      </c>
      <c r="K13" s="52" t="s">
        <v>196</v>
      </c>
      <c r="L13" s="43"/>
    </row>
    <row r="14" spans="1:12" ht="40.15" customHeight="1" x14ac:dyDescent="0.2">
      <c r="A14" s="53" t="s">
        <v>29</v>
      </c>
      <c r="B14" s="61"/>
      <c r="C14" s="61"/>
      <c r="D14" s="61" t="s">
        <v>185</v>
      </c>
      <c r="E14" s="62" t="s">
        <v>59</v>
      </c>
      <c r="F14" s="44">
        <v>23000</v>
      </c>
      <c r="G14" s="45">
        <f>1.05*F14</f>
        <v>24150</v>
      </c>
      <c r="H14" s="46" t="s">
        <v>23</v>
      </c>
      <c r="I14" s="47" t="s">
        <v>77</v>
      </c>
      <c r="J14" s="48" t="s">
        <v>55</v>
      </c>
      <c r="K14" s="47" t="s">
        <v>56</v>
      </c>
      <c r="L14" s="47" t="s">
        <v>195</v>
      </c>
    </row>
    <row r="15" spans="1:12" ht="27.6" customHeight="1" x14ac:dyDescent="0.2">
      <c r="A15" s="43" t="s">
        <v>37</v>
      </c>
      <c r="B15" s="61"/>
      <c r="C15" s="61"/>
      <c r="D15" s="61"/>
      <c r="E15" s="62"/>
      <c r="F15" s="44">
        <v>10000</v>
      </c>
      <c r="G15" s="45">
        <f>F15*1.05</f>
        <v>10500</v>
      </c>
      <c r="H15" s="46" t="s">
        <v>23</v>
      </c>
      <c r="I15" s="47" t="s">
        <v>77</v>
      </c>
      <c r="J15" s="48" t="s">
        <v>35</v>
      </c>
      <c r="K15" s="47" t="s">
        <v>197</v>
      </c>
      <c r="L15" s="47" t="s">
        <v>198</v>
      </c>
    </row>
    <row r="16" spans="1:12" ht="27.6" customHeight="1" x14ac:dyDescent="0.2">
      <c r="A16" s="43" t="s">
        <v>42</v>
      </c>
      <c r="B16" s="61"/>
      <c r="C16" s="61"/>
      <c r="D16" s="61"/>
      <c r="E16" s="62"/>
      <c r="F16" s="49">
        <v>10500</v>
      </c>
      <c r="G16" s="49">
        <f>F16*1.05</f>
        <v>11025</v>
      </c>
      <c r="H16" s="51" t="s">
        <v>23</v>
      </c>
      <c r="I16" s="52" t="s">
        <v>77</v>
      </c>
      <c r="J16" s="43" t="s">
        <v>35</v>
      </c>
      <c r="K16" s="52" t="s">
        <v>197</v>
      </c>
      <c r="L16" s="43"/>
    </row>
    <row r="17" spans="1:12" ht="39" customHeight="1" x14ac:dyDescent="0.2">
      <c r="A17" s="53" t="s">
        <v>45</v>
      </c>
      <c r="B17" s="61"/>
      <c r="C17" s="61"/>
      <c r="D17" s="43" t="s">
        <v>62</v>
      </c>
      <c r="E17" s="52" t="s">
        <v>63</v>
      </c>
      <c r="F17" s="49">
        <v>24000</v>
      </c>
      <c r="G17" s="50">
        <f t="shared" ref="G17:G25" si="0">1.25*F17</f>
        <v>30000</v>
      </c>
      <c r="H17" s="51" t="s">
        <v>23</v>
      </c>
      <c r="I17" s="52" t="s">
        <v>77</v>
      </c>
      <c r="J17" s="43" t="s">
        <v>55</v>
      </c>
      <c r="K17" s="52" t="s">
        <v>56</v>
      </c>
      <c r="L17" s="43"/>
    </row>
    <row r="18" spans="1:12" ht="28.9" customHeight="1" x14ac:dyDescent="0.2">
      <c r="A18" s="43" t="s">
        <v>50</v>
      </c>
      <c r="B18" s="61"/>
      <c r="C18" s="61"/>
      <c r="D18" s="43" t="s">
        <v>65</v>
      </c>
      <c r="E18" s="52" t="s">
        <v>66</v>
      </c>
      <c r="F18" s="49">
        <v>29000</v>
      </c>
      <c r="G18" s="50">
        <f t="shared" si="0"/>
        <v>36250</v>
      </c>
      <c r="H18" s="51" t="s">
        <v>23</v>
      </c>
      <c r="I18" s="52" t="s">
        <v>77</v>
      </c>
      <c r="J18" s="43" t="s">
        <v>55</v>
      </c>
      <c r="K18" s="52" t="s">
        <v>56</v>
      </c>
      <c r="L18" s="43"/>
    </row>
    <row r="19" spans="1:12" ht="31.15" customHeight="1" x14ac:dyDescent="0.2">
      <c r="A19" s="43" t="s">
        <v>73</v>
      </c>
      <c r="B19" s="61"/>
      <c r="C19" s="61"/>
      <c r="D19" s="43" t="s">
        <v>68</v>
      </c>
      <c r="E19" s="52" t="s">
        <v>69</v>
      </c>
      <c r="F19" s="49">
        <v>22000</v>
      </c>
      <c r="G19" s="50">
        <f t="shared" si="0"/>
        <v>27500</v>
      </c>
      <c r="H19" s="51" t="s">
        <v>23</v>
      </c>
      <c r="I19" s="52" t="s">
        <v>77</v>
      </c>
      <c r="J19" s="43" t="s">
        <v>55</v>
      </c>
      <c r="K19" s="52" t="s">
        <v>56</v>
      </c>
      <c r="L19" s="43"/>
    </row>
    <row r="20" spans="1:12" ht="39.6" customHeight="1" x14ac:dyDescent="0.2">
      <c r="A20" s="53" t="s">
        <v>80</v>
      </c>
      <c r="B20" s="43" t="s">
        <v>186</v>
      </c>
      <c r="C20" s="43">
        <v>32355</v>
      </c>
      <c r="D20" s="54" t="s">
        <v>125</v>
      </c>
      <c r="E20" s="52" t="s">
        <v>187</v>
      </c>
      <c r="F20" s="55">
        <v>92000</v>
      </c>
      <c r="G20" s="50">
        <f t="shared" si="0"/>
        <v>115000</v>
      </c>
      <c r="H20" s="51" t="s">
        <v>23</v>
      </c>
      <c r="I20" s="52" t="s">
        <v>77</v>
      </c>
      <c r="J20" s="43" t="s">
        <v>35</v>
      </c>
      <c r="K20" s="43" t="s">
        <v>127</v>
      </c>
      <c r="L20" s="43"/>
    </row>
    <row r="21" spans="1:12" ht="41.45" customHeight="1" x14ac:dyDescent="0.2">
      <c r="A21" s="61" t="s">
        <v>83</v>
      </c>
      <c r="B21" s="67" t="s">
        <v>30</v>
      </c>
      <c r="C21" s="68"/>
      <c r="D21" s="69"/>
      <c r="E21" s="52" t="s">
        <v>31</v>
      </c>
      <c r="F21" s="49">
        <v>16000</v>
      </c>
      <c r="G21" s="50">
        <f t="shared" si="0"/>
        <v>20000</v>
      </c>
      <c r="H21" s="51" t="s">
        <v>23</v>
      </c>
      <c r="I21" s="52" t="s">
        <v>77</v>
      </c>
      <c r="J21" s="61" t="s">
        <v>35</v>
      </c>
      <c r="K21" s="62" t="s">
        <v>188</v>
      </c>
      <c r="L21" s="43"/>
    </row>
    <row r="22" spans="1:12" ht="25.5" x14ac:dyDescent="0.2">
      <c r="A22" s="61"/>
      <c r="B22" s="43" t="s">
        <v>189</v>
      </c>
      <c r="C22" s="43">
        <v>32214</v>
      </c>
      <c r="D22" s="43" t="s">
        <v>33</v>
      </c>
      <c r="E22" s="52" t="s">
        <v>34</v>
      </c>
      <c r="F22" s="49">
        <v>8500</v>
      </c>
      <c r="G22" s="50">
        <f t="shared" si="0"/>
        <v>10625</v>
      </c>
      <c r="H22" s="51" t="s">
        <v>23</v>
      </c>
      <c r="I22" s="52" t="s">
        <v>77</v>
      </c>
      <c r="J22" s="61"/>
      <c r="K22" s="62"/>
      <c r="L22" s="43"/>
    </row>
    <row r="23" spans="1:12" ht="27.6" customHeight="1" x14ac:dyDescent="0.2">
      <c r="A23" s="61"/>
      <c r="B23" s="43" t="s">
        <v>189</v>
      </c>
      <c r="C23" s="43">
        <v>32216</v>
      </c>
      <c r="D23" s="43" t="s">
        <v>40</v>
      </c>
      <c r="E23" s="52" t="s">
        <v>41</v>
      </c>
      <c r="F23" s="49">
        <v>2000</v>
      </c>
      <c r="G23" s="50">
        <f t="shared" si="0"/>
        <v>2500</v>
      </c>
      <c r="H23" s="51" t="s">
        <v>23</v>
      </c>
      <c r="I23" s="52" t="s">
        <v>77</v>
      </c>
      <c r="J23" s="61"/>
      <c r="K23" s="62"/>
      <c r="L23" s="43"/>
    </row>
    <row r="24" spans="1:12" ht="25.5" x14ac:dyDescent="0.2">
      <c r="A24" s="61"/>
      <c r="B24" s="43" t="s">
        <v>183</v>
      </c>
      <c r="C24" s="43">
        <v>32222</v>
      </c>
      <c r="D24" s="43" t="s">
        <v>48</v>
      </c>
      <c r="E24" s="43" t="s">
        <v>49</v>
      </c>
      <c r="F24" s="49">
        <v>3200</v>
      </c>
      <c r="G24" s="50">
        <f t="shared" si="0"/>
        <v>4000</v>
      </c>
      <c r="H24" s="51" t="s">
        <v>23</v>
      </c>
      <c r="I24" s="52" t="s">
        <v>77</v>
      </c>
      <c r="J24" s="61"/>
      <c r="K24" s="62"/>
      <c r="L24" s="43"/>
    </row>
    <row r="25" spans="1:12" ht="25.5" x14ac:dyDescent="0.2">
      <c r="A25" s="53" t="s">
        <v>85</v>
      </c>
      <c r="B25" s="43" t="s">
        <v>190</v>
      </c>
      <c r="C25" s="43">
        <v>32231</v>
      </c>
      <c r="D25" s="54" t="s">
        <v>75</v>
      </c>
      <c r="E25" s="52" t="s">
        <v>191</v>
      </c>
      <c r="F25" s="49">
        <v>30000</v>
      </c>
      <c r="G25" s="50">
        <f t="shared" si="0"/>
        <v>37500</v>
      </c>
      <c r="H25" s="51" t="s">
        <v>23</v>
      </c>
      <c r="I25" s="52" t="s">
        <v>77</v>
      </c>
      <c r="J25" s="43" t="s">
        <v>35</v>
      </c>
      <c r="K25" s="52" t="s">
        <v>78</v>
      </c>
      <c r="L25" s="43"/>
    </row>
    <row r="29" spans="1:12" x14ac:dyDescent="0.2">
      <c r="A29" s="41" t="s">
        <v>202</v>
      </c>
      <c r="B29" s="41"/>
      <c r="C29" s="41"/>
      <c r="D29" s="41"/>
      <c r="E29" s="42"/>
    </row>
    <row r="31" spans="1:12" x14ac:dyDescent="0.2">
      <c r="A31" s="72" t="s">
        <v>207</v>
      </c>
      <c r="B31" s="72"/>
      <c r="C31" s="72"/>
      <c r="D31" s="72"/>
    </row>
    <row r="32" spans="1:12" x14ac:dyDescent="0.2">
      <c r="A32" s="72" t="s">
        <v>208</v>
      </c>
      <c r="B32" s="72"/>
      <c r="C32" s="72"/>
      <c r="D32" s="72"/>
    </row>
    <row r="35" spans="1:12" x14ac:dyDescent="0.2">
      <c r="A35" s="72" t="s">
        <v>203</v>
      </c>
      <c r="B35" s="72"/>
      <c r="C35" s="72"/>
      <c r="D35" s="72"/>
      <c r="G35" s="72" t="s">
        <v>204</v>
      </c>
      <c r="H35" s="72"/>
      <c r="I35" s="72"/>
      <c r="J35" s="72"/>
      <c r="K35" s="72"/>
      <c r="L35" s="72"/>
    </row>
    <row r="36" spans="1:12" x14ac:dyDescent="0.2">
      <c r="A36" s="72" t="s">
        <v>200</v>
      </c>
      <c r="B36" s="72"/>
      <c r="C36" s="72"/>
      <c r="D36" s="72"/>
      <c r="G36" s="72" t="s">
        <v>201</v>
      </c>
      <c r="H36" s="72"/>
      <c r="I36" s="72"/>
      <c r="J36" s="72"/>
      <c r="K36" s="72"/>
      <c r="L36" s="72"/>
    </row>
  </sheetData>
  <mergeCells count="30">
    <mergeCell ref="A31:D31"/>
    <mergeCell ref="A32:D32"/>
    <mergeCell ref="A35:D35"/>
    <mergeCell ref="A36:D36"/>
    <mergeCell ref="G36:L36"/>
    <mergeCell ref="G35:L35"/>
    <mergeCell ref="A3:C3"/>
    <mergeCell ref="A7:K7"/>
    <mergeCell ref="A9:A10"/>
    <mergeCell ref="B9:B10"/>
    <mergeCell ref="C9:C10"/>
    <mergeCell ref="D9:D10"/>
    <mergeCell ref="E9:E10"/>
    <mergeCell ref="F9:G9"/>
    <mergeCell ref="H9:H10"/>
    <mergeCell ref="I9:I10"/>
    <mergeCell ref="A5:L5"/>
    <mergeCell ref="L9:L10"/>
    <mergeCell ref="A21:A24"/>
    <mergeCell ref="J21:J24"/>
    <mergeCell ref="K21:K24"/>
    <mergeCell ref="D12:D13"/>
    <mergeCell ref="E12:E13"/>
    <mergeCell ref="B21:D21"/>
    <mergeCell ref="J9:J10"/>
    <mergeCell ref="K9:K10"/>
    <mergeCell ref="B12:B19"/>
    <mergeCell ref="C12:C19"/>
    <mergeCell ref="D14:D16"/>
    <mergeCell ref="E14:E16"/>
  </mergeCells>
  <pageMargins left="0.78740157480314954" right="0.70826771653543308" top="1.0633858267716536" bottom="1.0633858267716536" header="0.6692913385826772" footer="0.6692913385826772"/>
  <pageSetup paperSize="9" fitToWidth="0" pageOrder="overThenDown" orientation="landscape" useFirstPageNumber="1" verticalDpi="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8.625" customWidth="1"/>
  </cols>
  <sheetData/>
  <pageMargins left="0.78740157480314954" right="0.70826771653543308" top="1.0633858267716536" bottom="1.0633858267716536" header="0.6692913385826772" footer="0.6692913385826772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1255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Prve izmjene i dopune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Dom Tisno</cp:lastModifiedBy>
  <cp:revision>18</cp:revision>
  <cp:lastPrinted>2016-11-07T11:38:03Z</cp:lastPrinted>
  <dcterms:created xsi:type="dcterms:W3CDTF">2016-03-25T11:43:49Z</dcterms:created>
  <dcterms:modified xsi:type="dcterms:W3CDTF">2016-11-07T11:38:41Z</dcterms:modified>
</cp:coreProperties>
</file>